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5"/>
  <workbookPr/>
  <mc:AlternateContent xmlns:mc="http://schemas.openxmlformats.org/markup-compatibility/2006">
    <mc:Choice Requires="x15">
      <x15ac:absPath xmlns:x15ac="http://schemas.microsoft.com/office/spreadsheetml/2010/11/ac" url="G:\erp-wiki\website\public\downloads\excel\"/>
    </mc:Choice>
  </mc:AlternateContent>
  <xr:revisionPtr revIDLastSave="0" documentId="13_ncr:1_{8E0E9EA7-35DA-4D9D-9C54-A62289C316EF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راهنما" sheetId="1" r:id="rId1"/>
    <sheet name="کالاها" sheetId="2" r:id="rId2"/>
    <sheet name="گردش موجودی" sheetId="3" r:id="rId3"/>
    <sheet name="گزارش موجودی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4" l="1"/>
  <c r="G12" i="4"/>
  <c r="F12" i="4"/>
  <c r="E12" i="4"/>
  <c r="D12" i="4"/>
  <c r="C12" i="4"/>
  <c r="B12" i="4"/>
  <c r="H11" i="4"/>
  <c r="G11" i="4"/>
  <c r="F11" i="4"/>
  <c r="E11" i="4"/>
  <c r="D11" i="4"/>
  <c r="C11" i="4"/>
  <c r="B11" i="4"/>
  <c r="H10" i="4"/>
  <c r="G10" i="4"/>
  <c r="F10" i="4"/>
  <c r="E10" i="4"/>
  <c r="D10" i="4"/>
  <c r="C10" i="4"/>
  <c r="B10" i="4"/>
  <c r="G9" i="4"/>
  <c r="E9" i="4"/>
  <c r="D9" i="4"/>
  <c r="C9" i="4"/>
  <c r="F9" i="4" s="1"/>
  <c r="H9" i="4" s="1"/>
  <c r="B9" i="4"/>
  <c r="G8" i="4"/>
  <c r="E8" i="4"/>
  <c r="D8" i="4"/>
  <c r="C8" i="4"/>
  <c r="F8" i="4" s="1"/>
  <c r="H8" i="4" s="1"/>
  <c r="B8" i="4"/>
  <c r="G7" i="4"/>
  <c r="E7" i="4"/>
  <c r="D7" i="4"/>
  <c r="C7" i="4"/>
  <c r="F7" i="4" s="1"/>
  <c r="H7" i="4" s="1"/>
  <c r="B7" i="4"/>
  <c r="G6" i="4"/>
  <c r="E6" i="4"/>
  <c r="D6" i="4"/>
  <c r="C6" i="4"/>
  <c r="F6" i="4" s="1"/>
  <c r="H6" i="4" s="1"/>
  <c r="B6" i="4"/>
  <c r="G5" i="4"/>
  <c r="E5" i="4"/>
  <c r="D5" i="4"/>
  <c r="C5" i="4"/>
  <c r="F5" i="4" s="1"/>
  <c r="H5" i="4" s="1"/>
  <c r="B5" i="4"/>
  <c r="G105" i="3"/>
  <c r="C105" i="3"/>
  <c r="G104" i="3"/>
  <c r="C104" i="3"/>
  <c r="G103" i="3"/>
  <c r="C103" i="3"/>
  <c r="G102" i="3"/>
  <c r="C102" i="3"/>
  <c r="G101" i="3"/>
  <c r="C101" i="3"/>
  <c r="G100" i="3"/>
  <c r="C100" i="3"/>
  <c r="G99" i="3"/>
  <c r="C99" i="3"/>
  <c r="G98" i="3"/>
  <c r="C98" i="3"/>
  <c r="G97" i="3"/>
  <c r="C97" i="3"/>
  <c r="G96" i="3"/>
  <c r="C96" i="3"/>
  <c r="G95" i="3"/>
  <c r="C95" i="3"/>
  <c r="G94" i="3"/>
  <c r="C94" i="3"/>
  <c r="G93" i="3"/>
  <c r="C93" i="3"/>
  <c r="G92" i="3"/>
  <c r="C92" i="3"/>
  <c r="G91" i="3"/>
  <c r="C91" i="3"/>
  <c r="G90" i="3"/>
  <c r="C90" i="3"/>
  <c r="G89" i="3"/>
  <c r="C89" i="3"/>
  <c r="G88" i="3"/>
  <c r="C88" i="3"/>
  <c r="G87" i="3"/>
  <c r="C87" i="3"/>
  <c r="G86" i="3"/>
  <c r="C86" i="3"/>
  <c r="G85" i="3"/>
  <c r="C85" i="3"/>
  <c r="G84" i="3"/>
  <c r="C84" i="3"/>
  <c r="G83" i="3"/>
  <c r="C83" i="3"/>
  <c r="G82" i="3"/>
  <c r="C82" i="3"/>
  <c r="G81" i="3"/>
  <c r="C81" i="3"/>
  <c r="G80" i="3"/>
  <c r="C80" i="3"/>
  <c r="G79" i="3"/>
  <c r="C79" i="3"/>
  <c r="G78" i="3"/>
  <c r="C78" i="3"/>
  <c r="G77" i="3"/>
  <c r="C77" i="3"/>
  <c r="G76" i="3"/>
  <c r="C76" i="3"/>
  <c r="G75" i="3"/>
  <c r="C75" i="3"/>
  <c r="G74" i="3"/>
  <c r="C74" i="3"/>
  <c r="G73" i="3"/>
  <c r="C73" i="3"/>
  <c r="G72" i="3"/>
  <c r="C72" i="3"/>
  <c r="G71" i="3"/>
  <c r="C71" i="3"/>
  <c r="G70" i="3"/>
  <c r="C70" i="3"/>
  <c r="G69" i="3"/>
  <c r="C69" i="3"/>
  <c r="G68" i="3"/>
  <c r="C68" i="3"/>
  <c r="G67" i="3"/>
  <c r="C67" i="3"/>
  <c r="G66" i="3"/>
  <c r="C66" i="3"/>
  <c r="G65" i="3"/>
  <c r="C65" i="3"/>
  <c r="G64" i="3"/>
  <c r="C64" i="3"/>
  <c r="G63" i="3"/>
  <c r="C63" i="3"/>
  <c r="G62" i="3"/>
  <c r="C62" i="3"/>
  <c r="G61" i="3"/>
  <c r="C61" i="3"/>
  <c r="G60" i="3"/>
  <c r="C60" i="3"/>
  <c r="G59" i="3"/>
  <c r="C59" i="3"/>
  <c r="G58" i="3"/>
  <c r="C58" i="3"/>
  <c r="G57" i="3"/>
  <c r="C57" i="3"/>
  <c r="G56" i="3"/>
  <c r="C56" i="3"/>
  <c r="G55" i="3"/>
  <c r="C55" i="3"/>
  <c r="G54" i="3"/>
  <c r="C54" i="3"/>
  <c r="G53" i="3"/>
  <c r="C53" i="3"/>
  <c r="G52" i="3"/>
  <c r="C52" i="3"/>
  <c r="G51" i="3"/>
  <c r="C51" i="3"/>
  <c r="G50" i="3"/>
  <c r="C50" i="3"/>
  <c r="G49" i="3"/>
  <c r="C49" i="3"/>
  <c r="G48" i="3"/>
  <c r="C48" i="3"/>
  <c r="G47" i="3"/>
  <c r="C47" i="3"/>
  <c r="G46" i="3"/>
  <c r="C46" i="3"/>
  <c r="G45" i="3"/>
  <c r="C45" i="3"/>
  <c r="G44" i="3"/>
  <c r="C44" i="3"/>
  <c r="G43" i="3"/>
  <c r="C43" i="3"/>
  <c r="G42" i="3"/>
  <c r="C42" i="3"/>
  <c r="G41" i="3"/>
  <c r="C41" i="3"/>
  <c r="G40" i="3"/>
  <c r="C40" i="3"/>
  <c r="G39" i="3"/>
  <c r="C39" i="3"/>
  <c r="G38" i="3"/>
  <c r="C38" i="3"/>
  <c r="G37" i="3"/>
  <c r="C37" i="3"/>
  <c r="G36" i="3"/>
  <c r="C36" i="3"/>
  <c r="G35" i="3"/>
  <c r="C35" i="3"/>
  <c r="G34" i="3"/>
  <c r="C34" i="3"/>
  <c r="G33" i="3"/>
  <c r="C33" i="3"/>
  <c r="G32" i="3"/>
  <c r="C32" i="3"/>
  <c r="G31" i="3"/>
  <c r="C31" i="3"/>
  <c r="G30" i="3"/>
  <c r="C30" i="3"/>
  <c r="G29" i="3"/>
  <c r="C29" i="3"/>
  <c r="G28" i="3"/>
  <c r="C28" i="3"/>
  <c r="G27" i="3"/>
  <c r="C27" i="3"/>
  <c r="G26" i="3"/>
  <c r="C26" i="3"/>
  <c r="G25" i="3"/>
  <c r="C25" i="3"/>
  <c r="G24" i="3"/>
  <c r="C24" i="3"/>
  <c r="G23" i="3"/>
  <c r="C23" i="3"/>
  <c r="G22" i="3"/>
  <c r="C22" i="3"/>
  <c r="G21" i="3"/>
  <c r="C21" i="3"/>
  <c r="G20" i="3"/>
  <c r="C20" i="3"/>
  <c r="G19" i="3"/>
  <c r="C19" i="3"/>
  <c r="G18" i="3"/>
  <c r="C18" i="3"/>
  <c r="G17" i="3"/>
  <c r="C17" i="3"/>
  <c r="G16" i="3"/>
  <c r="C16" i="3"/>
  <c r="G15" i="3"/>
  <c r="C15" i="3"/>
  <c r="G14" i="3"/>
  <c r="C14" i="3"/>
  <c r="G13" i="3"/>
  <c r="C13" i="3"/>
  <c r="G12" i="3"/>
  <c r="C12" i="3"/>
  <c r="G11" i="3"/>
  <c r="C11" i="3"/>
  <c r="G10" i="3"/>
  <c r="C10" i="3"/>
  <c r="G9" i="3"/>
  <c r="C9" i="3"/>
  <c r="G8" i="3"/>
  <c r="C8" i="3"/>
  <c r="G7" i="3"/>
  <c r="C7" i="3"/>
  <c r="G6" i="3"/>
  <c r="C6" i="3"/>
</calcChain>
</file>

<file path=xl/sharedStrings.xml><?xml version="1.0" encoding="utf-8"?>
<sst xmlns="http://schemas.openxmlformats.org/spreadsheetml/2006/main" count="94" uniqueCount="66">
  <si>
    <t>کنترل موجودی کالا با ورود، خروج و مانده</t>
  </si>
  <si>
    <t>SysLink ERP</t>
  </si>
  <si>
    <t>فایل آموزشی SysLink ERP</t>
  </si>
  <si>
    <t>syslink.ir</t>
  </si>
  <si>
    <t>نوع فایل</t>
  </si>
  <si>
    <t>هدیه آموزشی SysLink ERP</t>
  </si>
  <si>
    <t>روش استفاده</t>
  </si>
  <si>
    <t>مناسب برای</t>
  </si>
  <si>
    <t>انباردار، مدیر خرید، مدیر فروش</t>
  </si>
  <si>
    <t>1</t>
  </si>
  <si>
    <t>فهرست کالاها و موجودی اول دوره را تکمیل کنید.</t>
  </si>
  <si>
    <t>سطح</t>
  </si>
  <si>
    <t>متوسط</t>
  </si>
  <si>
    <t>2</t>
  </si>
  <si>
    <t>ورود و خروج هر کالا را در شیت گردش موجودی ثبت کنید.</t>
  </si>
  <si>
    <t>نسخه</t>
  </si>
  <si>
    <t>1.0</t>
  </si>
  <si>
    <t>3</t>
  </si>
  <si>
    <t>در گزارش موجودی، هشدار سفارش و مانده کالا را بررسی کنید.</t>
  </si>
  <si>
    <t>آدرس دریافت نسخه‌های جدید</t>
  </si>
  <si>
    <t>https://syslink.ir/excel</t>
  </si>
  <si>
    <t>وقتی اکسل کافی نیست</t>
  </si>
  <si>
    <t>اکسل برای شروع و کنترل سریع مناسب است.</t>
  </si>
  <si>
    <t>برای حجم بالای عملیات، سامانه یکپارچه مناسب‌تر است.</t>
  </si>
  <si>
    <t>SysLink ERP:</t>
  </si>
  <si>
    <t>فروش، خرید، انبار، خزانه و حسابداری را در یک سامانه یکپارچه می‌کند.</t>
  </si>
  <si>
    <t>درخواست دمو:</t>
  </si>
  <si>
    <t>https://syslink.ir/#demo</t>
  </si>
  <si>
    <t>وب‌سایت:</t>
  </si>
  <si>
    <t>https://syslink.ir</t>
  </si>
  <si>
    <t>فایل‌های آموزشی:</t>
  </si>
  <si>
    <t>نکته مهم:</t>
  </si>
  <si>
    <t>این فایل آموزشی است و جایگزین نرم‌افزار مالی، مشاوره حسابداری یا قوانین به‌روز مالیاتی نیست.</t>
  </si>
  <si>
    <t>فهرست کالاها</t>
  </si>
  <si>
    <t>کد کالا</t>
  </si>
  <si>
    <t>نام کالا</t>
  </si>
  <si>
    <t>موجودی اول دوره</t>
  </si>
  <si>
    <t>ارزش اول دوره</t>
  </si>
  <si>
    <t>حداقل موجودی</t>
  </si>
  <si>
    <t>SKU-100</t>
  </si>
  <si>
    <t>کالا الف</t>
  </si>
  <si>
    <t>SKU-200</t>
  </si>
  <si>
    <t>کالا ب</t>
  </si>
  <si>
    <t>SKU-300</t>
  </si>
  <si>
    <t>کالا ج</t>
  </si>
  <si>
    <t>SKU-400</t>
  </si>
  <si>
    <t>کالا د</t>
  </si>
  <si>
    <t>SKU-500</t>
  </si>
  <si>
    <t>کالا هـ</t>
  </si>
  <si>
    <t>SysLink ERP | فروش، خرید، انبار، خزانه و حسابداری در یک سامانه | https://syslink.ir</t>
  </si>
  <si>
    <t>گردش ورود و خروج کالا</t>
  </si>
  <si>
    <t>تاریخ</t>
  </si>
  <si>
    <t>ورود</t>
  </si>
  <si>
    <t>خروج</t>
  </si>
  <si>
    <t>بهای واحد</t>
  </si>
  <si>
    <t>اثر ریالی</t>
  </si>
  <si>
    <t>شرح</t>
  </si>
  <si>
    <t>رسید خرید</t>
  </si>
  <si>
    <t>فروش</t>
  </si>
  <si>
    <t>حواله فروش</t>
  </si>
  <si>
    <t>اصلاح موجودی</t>
  </si>
  <si>
    <t>گزارش مانده و هشدار موجودی</t>
  </si>
  <si>
    <t>موجودی اول</t>
  </si>
  <si>
    <t>مانده</t>
  </si>
  <si>
    <t>ارزش تقریبی</t>
  </si>
  <si>
    <t>وضعیت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</si>
</sst>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5">
    <font>
      <sz val="11"/>
      <name val="Carlito"/>
    </font>
    <font>
      <b/>
      <sz val="11"/>
      <color rgb="FFFFFFFF"/>
      <name val="B Nazanin"/>
      <charset val="178"/>
    </font>
    <font>
      <sz val="11"/>
      <name val="B Nazanin"/>
      <charset val="178"/>
    </font>
    <font>
      <sz val="11"/>
      <color rgb="FF10231F"/>
      <name val="B Nazanin"/>
      <charset val="178"/>
    </font>
    <font>
      <b/>
      <sz val="11"/>
      <color rgb="FF0F766E"/>
      <name val="B Nazanin"/>
      <charset val="178"/>
    </font>
  </fonts>
  <fills count="6">
    <fill>
      <patternFill patternType="none"/>
    </fill>
    <fill>
      <patternFill patternType="gray125"/>
    </fill>
    <fill>
      <patternFill patternType="solid">
        <fgColor rgb="FF10231F"/>
      </patternFill>
    </fill>
    <fill>
      <patternFill patternType="solid">
        <fgColor rgb="FFF8F6F1"/>
      </patternFill>
    </fill>
    <fill>
      <patternFill patternType="solid">
        <fgColor rgb="FFE6F3EF"/>
      </patternFill>
    </fill>
    <fill>
      <patternFill patternType="solid">
        <fgColor rgb="FF0F766E"/>
      </patternFill>
    </fill>
  </fills>
  <borders count="2">
    <border>
      <left/>
      <right/>
      <top/>
      <bottom/>
      <diagonal/>
    </border>
    <border>
      <left style="thin">
        <color rgb="FFD9E2DD"/>
      </left>
      <right style="thin">
        <color rgb="FFD9E2DD"/>
      </right>
      <top style="thin">
        <color rgb="FFD9E2DD"/>
      </top>
      <bottom style="thin">
        <color rgb="FFD9E2DD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Alignment="1">
      <alignment horizontal="right" vertical="center"/>
    </xf>
    <xf numFmtId="0" fontId="2" fillId="0" borderId="0" xfId="0" applyFont="1"/>
    <xf numFmtId="0" fontId="3" fillId="0" borderId="0" xfId="0" applyFont="1" applyAlignment="1">
      <alignment horizontal="right" vertical="center"/>
    </xf>
    <xf numFmtId="0" fontId="4" fillId="4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0" fontId="1" fillId="5" borderId="0" xfId="0" applyFont="1" applyFill="1" applyAlignment="1">
      <alignment horizontal="right" vertical="center"/>
    </xf>
    <xf numFmtId="0" fontId="3" fillId="4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0" fontId="4" fillId="3" borderId="0" xfId="0" applyFont="1" applyFill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"/>
  <sheetViews>
    <sheetView rightToLeft="1" workbookViewId="0">
      <selection activeCell="C1" sqref="C1:C1048576"/>
    </sheetView>
  </sheetViews>
  <sheetFormatPr defaultRowHeight="18"/>
  <cols>
    <col min="1" max="1" width="24" style="2" customWidth="1"/>
    <col min="2" max="2" width="18" style="2" customWidth="1"/>
    <col min="3" max="3" width="41.375" style="2" customWidth="1"/>
    <col min="4" max="4" width="10.75" style="2" customWidth="1"/>
    <col min="5" max="6" width="18" style="2" customWidth="1"/>
    <col min="7" max="8" width="20" style="2" customWidth="1"/>
    <col min="9" max="16384" width="9" style="2"/>
  </cols>
  <sheetData>
    <row r="1" spans="1:8" ht="19.5">
      <c r="A1" s="1" t="s">
        <v>0</v>
      </c>
      <c r="B1" s="1"/>
      <c r="C1" s="1"/>
      <c r="D1" s="1"/>
      <c r="E1" s="1"/>
      <c r="F1" s="1"/>
      <c r="G1" s="1" t="s">
        <v>1</v>
      </c>
      <c r="H1" s="1"/>
    </row>
    <row r="2" spans="1:8" ht="19.5">
      <c r="A2" s="1" t="s">
        <v>2</v>
      </c>
      <c r="B2" s="1"/>
      <c r="C2" s="1"/>
      <c r="D2" s="1"/>
      <c r="E2" s="1"/>
      <c r="F2" s="1"/>
      <c r="G2" s="1" t="s">
        <v>3</v>
      </c>
      <c r="H2" s="1"/>
    </row>
    <row r="3" spans="1:8">
      <c r="A3" s="3"/>
      <c r="B3" s="3"/>
      <c r="C3" s="3"/>
      <c r="D3" s="3"/>
      <c r="E3" s="3"/>
      <c r="F3" s="3"/>
      <c r="G3" s="3"/>
      <c r="H3" s="3"/>
    </row>
    <row r="4" spans="1:8" ht="19.5">
      <c r="A4" s="4" t="s">
        <v>4</v>
      </c>
      <c r="B4" s="5" t="s">
        <v>5</v>
      </c>
      <c r="C4" s="3"/>
      <c r="D4" s="6" t="s">
        <v>6</v>
      </c>
      <c r="E4" s="6"/>
      <c r="F4" s="6"/>
      <c r="G4" s="6"/>
      <c r="H4" s="6"/>
    </row>
    <row r="5" spans="1:8" ht="19.5">
      <c r="A5" s="4" t="s">
        <v>7</v>
      </c>
      <c r="B5" s="5" t="s">
        <v>8</v>
      </c>
      <c r="C5" s="3"/>
      <c r="D5" s="5" t="s">
        <v>9</v>
      </c>
      <c r="E5" s="5" t="s">
        <v>10</v>
      </c>
      <c r="F5" s="5"/>
      <c r="G5" s="5"/>
      <c r="H5" s="5"/>
    </row>
    <row r="6" spans="1:8" ht="19.5">
      <c r="A6" s="4" t="s">
        <v>11</v>
      </c>
      <c r="B6" s="5" t="s">
        <v>12</v>
      </c>
      <c r="C6" s="3"/>
      <c r="D6" s="5" t="s">
        <v>13</v>
      </c>
      <c r="E6" s="5" t="s">
        <v>14</v>
      </c>
      <c r="F6" s="5"/>
      <c r="G6" s="5"/>
      <c r="H6" s="5"/>
    </row>
    <row r="7" spans="1:8" ht="19.5">
      <c r="A7" s="4" t="s">
        <v>15</v>
      </c>
      <c r="B7" s="5" t="s">
        <v>16</v>
      </c>
      <c r="C7" s="3"/>
      <c r="D7" s="5" t="s">
        <v>17</v>
      </c>
      <c r="E7" s="5" t="s">
        <v>18</v>
      </c>
      <c r="F7" s="5"/>
      <c r="G7" s="5"/>
      <c r="H7" s="5"/>
    </row>
    <row r="8" spans="1:8" ht="19.5">
      <c r="A8" s="4" t="s">
        <v>19</v>
      </c>
      <c r="B8" s="5" t="s">
        <v>20</v>
      </c>
      <c r="C8" s="3"/>
      <c r="D8" s="5"/>
      <c r="E8" s="5"/>
      <c r="F8" s="5"/>
      <c r="G8" s="5"/>
      <c r="H8" s="5"/>
    </row>
    <row r="9" spans="1:8">
      <c r="A9" s="3"/>
      <c r="B9" s="3"/>
      <c r="C9" s="3"/>
      <c r="D9" s="5"/>
      <c r="E9" s="5"/>
      <c r="F9" s="5"/>
      <c r="G9" s="5"/>
      <c r="H9" s="5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 ht="19.5">
      <c r="A11" s="6" t="s">
        <v>21</v>
      </c>
      <c r="B11" s="6"/>
      <c r="C11" s="6"/>
      <c r="D11" s="6"/>
      <c r="E11" s="6"/>
      <c r="F11" s="6"/>
      <c r="G11" s="6"/>
      <c r="H11" s="6"/>
    </row>
    <row r="12" spans="1:8">
      <c r="A12" s="7" t="s">
        <v>22</v>
      </c>
      <c r="B12" s="7" t="s">
        <v>23</v>
      </c>
      <c r="C12" s="7"/>
      <c r="D12" s="7"/>
      <c r="E12" s="7"/>
      <c r="F12" s="7"/>
      <c r="G12" s="7"/>
      <c r="H12" s="7"/>
    </row>
    <row r="13" spans="1:8">
      <c r="A13" s="7" t="s">
        <v>24</v>
      </c>
      <c r="B13" s="7" t="s">
        <v>25</v>
      </c>
      <c r="C13" s="7"/>
      <c r="D13" s="7" t="s">
        <v>26</v>
      </c>
      <c r="E13" s="7" t="s">
        <v>27</v>
      </c>
      <c r="F13" s="7"/>
      <c r="G13" s="7"/>
      <c r="H13" s="7"/>
    </row>
    <row r="14" spans="1:8">
      <c r="A14" s="7" t="s">
        <v>28</v>
      </c>
      <c r="B14" s="7" t="s">
        <v>29</v>
      </c>
      <c r="C14" s="7"/>
      <c r="D14" s="7" t="s">
        <v>30</v>
      </c>
      <c r="E14" s="7" t="s">
        <v>20</v>
      </c>
      <c r="F14" s="7"/>
      <c r="G14" s="7"/>
      <c r="H14" s="7"/>
    </row>
    <row r="15" spans="1:8">
      <c r="A15" s="7" t="s">
        <v>31</v>
      </c>
      <c r="B15" s="7" t="s">
        <v>32</v>
      </c>
      <c r="C15" s="7"/>
      <c r="D15" s="7"/>
      <c r="E15" s="7"/>
      <c r="F15" s="7"/>
      <c r="G15" s="7"/>
      <c r="H15" s="7"/>
    </row>
    <row r="16" spans="1:8">
      <c r="A16" s="3"/>
      <c r="B16" s="3"/>
      <c r="C16" s="3"/>
      <c r="D16" s="3"/>
      <c r="E16" s="3"/>
      <c r="F16" s="3"/>
      <c r="G16" s="3"/>
      <c r="H16" s="3"/>
    </row>
    <row r="17" spans="1:8">
      <c r="A17" s="3"/>
      <c r="B17" s="3"/>
      <c r="C17" s="3"/>
      <c r="D17" s="3"/>
      <c r="E17" s="3"/>
      <c r="F17" s="3"/>
      <c r="G17" s="3"/>
      <c r="H17" s="3"/>
    </row>
    <row r="18" spans="1:8">
      <c r="A18" s="3"/>
      <c r="B18" s="3"/>
      <c r="C18" s="3"/>
      <c r="D18" s="3"/>
      <c r="E18" s="3"/>
      <c r="F18" s="3"/>
      <c r="G18" s="3"/>
      <c r="H18" s="3"/>
    </row>
    <row r="19" spans="1:8">
      <c r="A19" s="3"/>
      <c r="B19" s="3"/>
      <c r="C19" s="3"/>
      <c r="D19" s="3"/>
      <c r="E19" s="3"/>
      <c r="F19" s="3"/>
      <c r="G19" s="3"/>
      <c r="H19" s="3"/>
    </row>
    <row r="20" spans="1:8">
      <c r="A20" s="3"/>
      <c r="B20" s="3"/>
      <c r="C20" s="3"/>
      <c r="D20" s="3"/>
      <c r="E20" s="3"/>
      <c r="F20" s="3"/>
      <c r="G20" s="3"/>
      <c r="H20" s="3"/>
    </row>
    <row r="21" spans="1:8">
      <c r="A21" s="3"/>
      <c r="B21" s="3"/>
      <c r="C21" s="3"/>
      <c r="D21" s="3"/>
      <c r="E21" s="3"/>
      <c r="F21" s="3"/>
      <c r="G21" s="3"/>
      <c r="H21" s="3"/>
    </row>
    <row r="22" spans="1:8">
      <c r="A22" s="3"/>
      <c r="B22" s="3"/>
      <c r="C22" s="3"/>
      <c r="D22" s="3"/>
      <c r="E22" s="3"/>
      <c r="F22" s="3"/>
      <c r="G22" s="3"/>
      <c r="H22" s="3"/>
    </row>
    <row r="23" spans="1:8">
      <c r="A23" s="3"/>
      <c r="B23" s="3"/>
      <c r="C23" s="3"/>
      <c r="D23" s="3"/>
      <c r="E23" s="3"/>
      <c r="F23" s="3"/>
      <c r="G23" s="3"/>
      <c r="H23" s="3"/>
    </row>
    <row r="24" spans="1:8">
      <c r="A24" s="3"/>
      <c r="B24" s="3"/>
      <c r="C24" s="3"/>
      <c r="D24" s="3"/>
      <c r="E24" s="3"/>
      <c r="F24" s="3"/>
      <c r="G24" s="3"/>
      <c r="H24" s="3"/>
    </row>
    <row r="25" spans="1:8">
      <c r="A25" s="3"/>
      <c r="B25" s="3"/>
      <c r="C25" s="3"/>
      <c r="D25" s="3"/>
      <c r="E25" s="3"/>
      <c r="F25" s="3"/>
      <c r="G25" s="3"/>
      <c r="H25" s="3"/>
    </row>
    <row r="26" spans="1:8">
      <c r="A26" s="3"/>
      <c r="B26" s="3"/>
      <c r="C26" s="3"/>
      <c r="D26" s="3"/>
      <c r="E26" s="3"/>
      <c r="F26" s="3"/>
      <c r="G26" s="3"/>
      <c r="H26" s="3"/>
    </row>
    <row r="27" spans="1:8">
      <c r="A27" s="3"/>
      <c r="B27" s="3"/>
      <c r="C27" s="3"/>
      <c r="D27" s="3"/>
      <c r="E27" s="3"/>
      <c r="F27" s="3"/>
      <c r="G27" s="3"/>
      <c r="H27" s="3"/>
    </row>
    <row r="28" spans="1:8">
      <c r="A28" s="3"/>
      <c r="B28" s="3"/>
      <c r="C28" s="3"/>
      <c r="D28" s="3"/>
      <c r="E28" s="3"/>
      <c r="F28" s="3"/>
      <c r="G28" s="3"/>
      <c r="H28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0"/>
  <sheetViews>
    <sheetView rightToLeft="1" workbookViewId="0">
      <selection sqref="A1:XFD1048576"/>
    </sheetView>
  </sheetViews>
  <sheetFormatPr defaultRowHeight="18"/>
  <cols>
    <col min="1" max="1" width="16" style="2" customWidth="1"/>
    <col min="2" max="2" width="30" style="2" customWidth="1"/>
    <col min="3" max="3" width="18" style="2" customWidth="1"/>
    <col min="4" max="4" width="20" style="2" customWidth="1"/>
    <col min="5" max="5" width="18" style="2" customWidth="1"/>
    <col min="6" max="16384" width="9" style="2"/>
  </cols>
  <sheetData>
    <row r="1" spans="1:5" ht="19.5">
      <c r="A1" s="6" t="s">
        <v>33</v>
      </c>
      <c r="B1" s="6"/>
      <c r="C1" s="6"/>
      <c r="D1" s="6"/>
      <c r="E1" s="6"/>
    </row>
    <row r="2" spans="1:5">
      <c r="A2" s="3"/>
      <c r="B2" s="3"/>
      <c r="C2" s="3"/>
      <c r="D2" s="3"/>
      <c r="E2" s="3"/>
    </row>
    <row r="3" spans="1:5">
      <c r="A3" s="3"/>
      <c r="B3" s="3"/>
      <c r="C3" s="3"/>
      <c r="D3" s="3"/>
      <c r="E3" s="3"/>
    </row>
    <row r="4" spans="1:5">
      <c r="A4" s="3"/>
      <c r="B4" s="3"/>
      <c r="C4" s="3"/>
      <c r="D4" s="3"/>
      <c r="E4" s="3"/>
    </row>
    <row r="5" spans="1:5" ht="19.5">
      <c r="A5" s="8" t="s">
        <v>34</v>
      </c>
      <c r="B5" s="8" t="s">
        <v>35</v>
      </c>
      <c r="C5" s="8" t="s">
        <v>36</v>
      </c>
      <c r="D5" s="8" t="s">
        <v>37</v>
      </c>
      <c r="E5" s="8" t="s">
        <v>38</v>
      </c>
    </row>
    <row r="6" spans="1:5">
      <c r="A6" s="9" t="s">
        <v>39</v>
      </c>
      <c r="B6" s="9" t="s">
        <v>40</v>
      </c>
      <c r="C6" s="10">
        <v>120</v>
      </c>
      <c r="D6" s="10">
        <v>96000000</v>
      </c>
      <c r="E6" s="10">
        <v>40</v>
      </c>
    </row>
    <row r="7" spans="1:5">
      <c r="A7" s="9" t="s">
        <v>41</v>
      </c>
      <c r="B7" s="9" t="s">
        <v>42</v>
      </c>
      <c r="C7" s="10">
        <v>80</v>
      </c>
      <c r="D7" s="10">
        <v>72000000</v>
      </c>
      <c r="E7" s="10">
        <v>25</v>
      </c>
    </row>
    <row r="8" spans="1:5">
      <c r="A8" s="9" t="s">
        <v>43</v>
      </c>
      <c r="B8" s="9" t="s">
        <v>44</v>
      </c>
      <c r="C8" s="10">
        <v>45</v>
      </c>
      <c r="D8" s="10">
        <v>54000000</v>
      </c>
      <c r="E8" s="10">
        <v>20</v>
      </c>
    </row>
    <row r="9" spans="1:5">
      <c r="A9" s="9" t="s">
        <v>45</v>
      </c>
      <c r="B9" s="9" t="s">
        <v>46</v>
      </c>
      <c r="C9" s="10">
        <v>30</v>
      </c>
      <c r="D9" s="10">
        <v>36000000</v>
      </c>
      <c r="E9" s="10">
        <v>15</v>
      </c>
    </row>
    <row r="10" spans="1:5">
      <c r="A10" s="9" t="s">
        <v>47</v>
      </c>
      <c r="B10" s="9" t="s">
        <v>48</v>
      </c>
      <c r="C10" s="10">
        <v>60</v>
      </c>
      <c r="D10" s="10">
        <v>45000000</v>
      </c>
      <c r="E10" s="10">
        <v>18</v>
      </c>
    </row>
    <row r="11" spans="1:5">
      <c r="A11" s="9"/>
      <c r="B11" s="9"/>
      <c r="C11" s="10"/>
      <c r="D11" s="10"/>
      <c r="E11" s="10"/>
    </row>
    <row r="12" spans="1:5">
      <c r="A12" s="9"/>
      <c r="B12" s="9"/>
      <c r="C12" s="10"/>
      <c r="D12" s="10"/>
      <c r="E12" s="10"/>
    </row>
    <row r="13" spans="1:5">
      <c r="A13" s="9"/>
      <c r="B13" s="9"/>
      <c r="C13" s="10"/>
      <c r="D13" s="10"/>
      <c r="E13" s="10"/>
    </row>
    <row r="14" spans="1:5">
      <c r="A14" s="9"/>
      <c r="B14" s="9"/>
      <c r="C14" s="10"/>
      <c r="D14" s="10"/>
      <c r="E14" s="10"/>
    </row>
    <row r="15" spans="1:5">
      <c r="A15" s="9"/>
      <c r="B15" s="9"/>
      <c r="C15" s="10"/>
      <c r="D15" s="10"/>
      <c r="E15" s="10"/>
    </row>
    <row r="16" spans="1:5">
      <c r="A16" s="9"/>
      <c r="B16" s="9"/>
      <c r="C16" s="10"/>
      <c r="D16" s="10"/>
      <c r="E16" s="10"/>
    </row>
    <row r="17" spans="1:5">
      <c r="A17" s="9"/>
      <c r="B17" s="9"/>
      <c r="C17" s="10"/>
      <c r="D17" s="10"/>
      <c r="E17" s="10"/>
    </row>
    <row r="18" spans="1:5">
      <c r="A18" s="9"/>
      <c r="B18" s="9"/>
      <c r="C18" s="10"/>
      <c r="D18" s="10"/>
      <c r="E18" s="10"/>
    </row>
    <row r="19" spans="1:5">
      <c r="A19" s="9"/>
      <c r="B19" s="9"/>
      <c r="C19" s="10"/>
      <c r="D19" s="10"/>
      <c r="E19" s="10"/>
    </row>
    <row r="20" spans="1:5">
      <c r="A20" s="9"/>
      <c r="B20" s="9"/>
      <c r="C20" s="10"/>
      <c r="D20" s="10"/>
      <c r="E20" s="10"/>
    </row>
    <row r="21" spans="1:5">
      <c r="A21" s="9"/>
      <c r="B21" s="9"/>
      <c r="C21" s="10"/>
      <c r="D21" s="10"/>
      <c r="E21" s="10"/>
    </row>
    <row r="22" spans="1:5">
      <c r="A22" s="9"/>
      <c r="B22" s="9"/>
      <c r="C22" s="10"/>
      <c r="D22" s="10"/>
      <c r="E22" s="10"/>
    </row>
    <row r="23" spans="1:5">
      <c r="A23" s="9"/>
      <c r="B23" s="9"/>
      <c r="C23" s="10"/>
      <c r="D23" s="10"/>
      <c r="E23" s="10"/>
    </row>
    <row r="24" spans="1:5">
      <c r="A24" s="9"/>
      <c r="B24" s="9"/>
      <c r="C24" s="10"/>
      <c r="D24" s="10"/>
      <c r="E24" s="10"/>
    </row>
    <row r="25" spans="1:5">
      <c r="A25" s="9"/>
      <c r="B25" s="9"/>
      <c r="C25" s="10"/>
      <c r="D25" s="10"/>
      <c r="E25" s="10"/>
    </row>
    <row r="26" spans="1:5">
      <c r="A26" s="9"/>
      <c r="B26" s="9"/>
      <c r="C26" s="10"/>
      <c r="D26" s="10"/>
      <c r="E26" s="10"/>
    </row>
    <row r="27" spans="1:5">
      <c r="A27" s="9"/>
      <c r="B27" s="9"/>
      <c r="C27" s="10"/>
      <c r="D27" s="10"/>
      <c r="E27" s="10"/>
    </row>
    <row r="28" spans="1:5">
      <c r="A28" s="9"/>
      <c r="B28" s="9"/>
      <c r="C28" s="10"/>
      <c r="D28" s="10"/>
      <c r="E28" s="10"/>
    </row>
    <row r="29" spans="1:5">
      <c r="A29" s="9"/>
      <c r="B29" s="9"/>
      <c r="C29" s="10"/>
      <c r="D29" s="10"/>
      <c r="E29" s="10"/>
    </row>
    <row r="30" spans="1:5">
      <c r="A30" s="9"/>
      <c r="B30" s="9"/>
      <c r="C30" s="10"/>
      <c r="D30" s="10"/>
      <c r="E30" s="10"/>
    </row>
    <row r="31" spans="1:5">
      <c r="A31" s="3"/>
      <c r="B31" s="3"/>
      <c r="C31" s="3"/>
      <c r="D31" s="3"/>
      <c r="E31" s="3"/>
    </row>
    <row r="32" spans="1:5">
      <c r="A32" s="3"/>
      <c r="B32" s="3"/>
      <c r="C32" s="3"/>
      <c r="D32" s="3"/>
      <c r="E32" s="3"/>
    </row>
    <row r="33" spans="1:5">
      <c r="A33" s="3"/>
      <c r="B33" s="3"/>
      <c r="C33" s="3"/>
      <c r="D33" s="3"/>
      <c r="E33" s="3"/>
    </row>
    <row r="34" spans="1:5" ht="19.5">
      <c r="A34" s="11" t="s">
        <v>49</v>
      </c>
      <c r="B34" s="11"/>
      <c r="C34" s="11"/>
      <c r="D34" s="11"/>
      <c r="E34" s="11"/>
    </row>
    <row r="35" spans="1:5">
      <c r="A35" s="3"/>
      <c r="B35" s="3"/>
      <c r="C35" s="3"/>
      <c r="D35" s="3"/>
      <c r="E35" s="3"/>
    </row>
    <row r="36" spans="1:5">
      <c r="A36" s="3"/>
      <c r="B36" s="3"/>
      <c r="C36" s="3"/>
      <c r="D36" s="3"/>
      <c r="E36" s="3"/>
    </row>
    <row r="37" spans="1:5">
      <c r="A37" s="3"/>
      <c r="B37" s="3"/>
      <c r="C37" s="3"/>
      <c r="D37" s="3"/>
      <c r="E37" s="3"/>
    </row>
    <row r="38" spans="1:5">
      <c r="A38" s="3"/>
      <c r="B38" s="3"/>
      <c r="C38" s="3"/>
      <c r="D38" s="3"/>
      <c r="E38" s="3"/>
    </row>
    <row r="39" spans="1:5">
      <c r="A39" s="3"/>
      <c r="B39" s="3"/>
      <c r="C39" s="3"/>
      <c r="D39" s="3"/>
      <c r="E39" s="3"/>
    </row>
    <row r="40" spans="1:5">
      <c r="A40" s="3"/>
      <c r="B40" s="3"/>
      <c r="C40" s="3"/>
      <c r="D40" s="3"/>
      <c r="E40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10"/>
  <sheetViews>
    <sheetView rightToLeft="1" workbookViewId="0">
      <selection sqref="A1:XFD1048576"/>
    </sheetView>
  </sheetViews>
  <sheetFormatPr defaultRowHeight="18"/>
  <cols>
    <col min="1" max="2" width="16" style="2" customWidth="1"/>
    <col min="3" max="3" width="28" style="2" customWidth="1"/>
    <col min="4" max="5" width="16" style="2" customWidth="1"/>
    <col min="6" max="7" width="18" style="2" customWidth="1"/>
    <col min="8" max="8" width="22" style="2" customWidth="1"/>
    <col min="9" max="16384" width="9" style="2"/>
  </cols>
  <sheetData>
    <row r="1" spans="1:8" ht="19.5">
      <c r="A1" s="6" t="s">
        <v>50</v>
      </c>
      <c r="B1" s="6"/>
      <c r="C1" s="6"/>
      <c r="D1" s="6"/>
      <c r="E1" s="6"/>
      <c r="F1" s="6"/>
      <c r="G1" s="6"/>
      <c r="H1" s="6"/>
    </row>
    <row r="2" spans="1:8">
      <c r="A2" s="3"/>
      <c r="B2" s="3"/>
      <c r="C2" s="3"/>
      <c r="D2" s="3"/>
      <c r="E2" s="3"/>
      <c r="F2" s="3"/>
      <c r="G2" s="3"/>
      <c r="H2" s="3"/>
    </row>
    <row r="3" spans="1:8">
      <c r="A3" s="3"/>
      <c r="B3" s="3"/>
      <c r="C3" s="3"/>
      <c r="D3" s="3"/>
      <c r="E3" s="3"/>
      <c r="F3" s="3"/>
      <c r="G3" s="3"/>
      <c r="H3" s="3"/>
    </row>
    <row r="4" spans="1:8">
      <c r="A4" s="3"/>
      <c r="B4" s="3"/>
      <c r="C4" s="3"/>
      <c r="D4" s="3"/>
      <c r="E4" s="3"/>
      <c r="F4" s="3"/>
      <c r="G4" s="3"/>
      <c r="H4" s="3"/>
    </row>
    <row r="5" spans="1:8" ht="19.5">
      <c r="A5" s="8" t="s">
        <v>51</v>
      </c>
      <c r="B5" s="8" t="s">
        <v>34</v>
      </c>
      <c r="C5" s="8" t="s">
        <v>35</v>
      </c>
      <c r="D5" s="8" t="s">
        <v>52</v>
      </c>
      <c r="E5" s="8" t="s">
        <v>53</v>
      </c>
      <c r="F5" s="8" t="s">
        <v>54</v>
      </c>
      <c r="G5" s="8" t="s">
        <v>55</v>
      </c>
      <c r="H5" s="8" t="s">
        <v>56</v>
      </c>
    </row>
    <row r="6" spans="1:8">
      <c r="A6" s="12">
        <v>46193</v>
      </c>
      <c r="B6" s="9" t="s">
        <v>39</v>
      </c>
      <c r="C6" s="9" t="str">
        <f>IF($B6="","",IFERROR(VLOOKUP($B6,'کالاها'!$A$6:$E$30,2,FALSE),"کد نامعتبر"))</f>
        <v>کالا الف</v>
      </c>
      <c r="D6" s="10">
        <v>30</v>
      </c>
      <c r="E6" s="10">
        <v>0</v>
      </c>
      <c r="F6" s="10">
        <v>820000</v>
      </c>
      <c r="G6" s="10">
        <f t="shared" ref="G6:G37" si="0">IF($A6="","",($D6-$E6)*$F6)</f>
        <v>24600000</v>
      </c>
      <c r="H6" s="9" t="s">
        <v>57</v>
      </c>
    </row>
    <row r="7" spans="1:8">
      <c r="A7" s="12">
        <v>46194</v>
      </c>
      <c r="B7" s="9" t="s">
        <v>41</v>
      </c>
      <c r="C7" s="9" t="str">
        <f>IF($B7="","",IFERROR(VLOOKUP($B7,'کالاها'!$A$6:$E$30,2,FALSE),"کد نامعتبر"))</f>
        <v>کالا ب</v>
      </c>
      <c r="D7" s="10">
        <v>0</v>
      </c>
      <c r="E7" s="10">
        <v>12</v>
      </c>
      <c r="F7" s="10">
        <v>900000</v>
      </c>
      <c r="G7" s="10">
        <f t="shared" si="0"/>
        <v>-10800000</v>
      </c>
      <c r="H7" s="9" t="s">
        <v>58</v>
      </c>
    </row>
    <row r="8" spans="1:8">
      <c r="A8" s="12">
        <v>46195</v>
      </c>
      <c r="B8" s="9" t="s">
        <v>43</v>
      </c>
      <c r="C8" s="9" t="str">
        <f>IF($B8="","",IFERROR(VLOOKUP($B8,'کالاها'!$A$6:$E$30,2,FALSE),"کد نامعتبر"))</f>
        <v>کالا ج</v>
      </c>
      <c r="D8" s="10">
        <v>20</v>
      </c>
      <c r="E8" s="10">
        <v>0</v>
      </c>
      <c r="F8" s="10">
        <v>1220000</v>
      </c>
      <c r="G8" s="10">
        <f t="shared" si="0"/>
        <v>24400000</v>
      </c>
      <c r="H8" s="9" t="s">
        <v>57</v>
      </c>
    </row>
    <row r="9" spans="1:8">
      <c r="A9" s="12">
        <v>46196</v>
      </c>
      <c r="B9" s="9" t="s">
        <v>39</v>
      </c>
      <c r="C9" s="9" t="str">
        <f>IF($B9="","",IFERROR(VLOOKUP($B9,'کالاها'!$A$6:$E$30,2,FALSE),"کد نامعتبر"))</f>
        <v>کالا الف</v>
      </c>
      <c r="D9" s="10">
        <v>0</v>
      </c>
      <c r="E9" s="10">
        <v>45</v>
      </c>
      <c r="F9" s="10">
        <v>800000</v>
      </c>
      <c r="G9" s="10">
        <f t="shared" si="0"/>
        <v>-36000000</v>
      </c>
      <c r="H9" s="9" t="s">
        <v>59</v>
      </c>
    </row>
    <row r="10" spans="1:8">
      <c r="A10" s="12">
        <v>46197</v>
      </c>
      <c r="B10" s="9" t="s">
        <v>45</v>
      </c>
      <c r="C10" s="9" t="str">
        <f>IF($B10="","",IFERROR(VLOOKUP($B10,'کالاها'!$A$6:$E$30,2,FALSE),"کد نامعتبر"))</f>
        <v>کالا د</v>
      </c>
      <c r="D10" s="10">
        <v>10</v>
      </c>
      <c r="E10" s="10">
        <v>0</v>
      </c>
      <c r="F10" s="10">
        <v>1180000</v>
      </c>
      <c r="G10" s="10">
        <f t="shared" si="0"/>
        <v>11800000</v>
      </c>
      <c r="H10" s="9" t="s">
        <v>60</v>
      </c>
    </row>
    <row r="11" spans="1:8">
      <c r="A11" s="12">
        <v>46198</v>
      </c>
      <c r="B11" s="9" t="s">
        <v>47</v>
      </c>
      <c r="C11" s="9" t="str">
        <f>IF($B11="","",IFERROR(VLOOKUP($B11,'کالاها'!$A$6:$E$30,2,FALSE),"کد نامعتبر"))</f>
        <v>کالا هـ</v>
      </c>
      <c r="D11" s="10">
        <v>0</v>
      </c>
      <c r="E11" s="10">
        <v>18</v>
      </c>
      <c r="F11" s="10">
        <v>750000</v>
      </c>
      <c r="G11" s="10">
        <f t="shared" si="0"/>
        <v>-13500000</v>
      </c>
      <c r="H11" s="9" t="s">
        <v>59</v>
      </c>
    </row>
    <row r="12" spans="1:8">
      <c r="A12" s="12">
        <v>46199</v>
      </c>
      <c r="B12" s="9" t="s">
        <v>41</v>
      </c>
      <c r="C12" s="9" t="str">
        <f>IF($B12="","",IFERROR(VLOOKUP($B12,'کالاها'!$A$6:$E$30,2,FALSE),"کد نامعتبر"))</f>
        <v>کالا ب</v>
      </c>
      <c r="D12" s="10">
        <v>40</v>
      </c>
      <c r="E12" s="10">
        <v>0</v>
      </c>
      <c r="F12" s="10">
        <v>910000</v>
      </c>
      <c r="G12" s="10">
        <f t="shared" si="0"/>
        <v>36400000</v>
      </c>
      <c r="H12" s="9" t="s">
        <v>57</v>
      </c>
    </row>
    <row r="13" spans="1:8">
      <c r="A13" s="12">
        <v>46200</v>
      </c>
      <c r="B13" s="9" t="s">
        <v>43</v>
      </c>
      <c r="C13" s="9" t="str">
        <f>IF($B13="","",IFERROR(VLOOKUP($B13,'کالاها'!$A$6:$E$30,2,FALSE),"کد نامعتبر"))</f>
        <v>کالا ج</v>
      </c>
      <c r="D13" s="10">
        <v>0</v>
      </c>
      <c r="E13" s="10">
        <v>15</v>
      </c>
      <c r="F13" s="10">
        <v>1200000</v>
      </c>
      <c r="G13" s="10">
        <f t="shared" si="0"/>
        <v>-18000000</v>
      </c>
      <c r="H13" s="9" t="s">
        <v>59</v>
      </c>
    </row>
    <row r="14" spans="1:8">
      <c r="A14" s="12">
        <v>46201</v>
      </c>
      <c r="B14" s="9" t="s">
        <v>45</v>
      </c>
      <c r="C14" s="9" t="str">
        <f>IF($B14="","",IFERROR(VLOOKUP($B14,'کالاها'!$A$6:$E$30,2,FALSE),"کد نامعتبر"))</f>
        <v>کالا د</v>
      </c>
      <c r="D14" s="10">
        <v>0</v>
      </c>
      <c r="E14" s="10">
        <v>8</v>
      </c>
      <c r="F14" s="10">
        <v>1180000</v>
      </c>
      <c r="G14" s="10">
        <f t="shared" si="0"/>
        <v>-9440000</v>
      </c>
      <c r="H14" s="9" t="s">
        <v>58</v>
      </c>
    </row>
    <row r="15" spans="1:8">
      <c r="A15" s="12"/>
      <c r="B15" s="9"/>
      <c r="C15" s="9" t="str">
        <f>IF($B15="","",IFERROR(VLOOKUP($B15,'کالاها'!$A$6:$E$30,2,FALSE),"کد نامعتبر"))</f>
        <v/>
      </c>
      <c r="D15" s="10"/>
      <c r="E15" s="10"/>
      <c r="F15" s="10"/>
      <c r="G15" s="10" t="str">
        <f t="shared" si="0"/>
        <v/>
      </c>
      <c r="H15" s="9"/>
    </row>
    <row r="16" spans="1:8">
      <c r="A16" s="12"/>
      <c r="B16" s="9"/>
      <c r="C16" s="9" t="str">
        <f>IF($B16="","",IFERROR(VLOOKUP($B16,'کالاها'!$A$6:$E$30,2,FALSE),"کد نامعتبر"))</f>
        <v/>
      </c>
      <c r="D16" s="10"/>
      <c r="E16" s="10"/>
      <c r="F16" s="10"/>
      <c r="G16" s="10" t="str">
        <f t="shared" si="0"/>
        <v/>
      </c>
      <c r="H16" s="9"/>
    </row>
    <row r="17" spans="1:8">
      <c r="A17" s="12"/>
      <c r="B17" s="9"/>
      <c r="C17" s="9" t="str">
        <f>IF($B17="","",IFERROR(VLOOKUP($B17,'کالاها'!$A$6:$E$30,2,FALSE),"کد نامعتبر"))</f>
        <v/>
      </c>
      <c r="D17" s="10"/>
      <c r="E17" s="10"/>
      <c r="F17" s="10"/>
      <c r="G17" s="10" t="str">
        <f t="shared" si="0"/>
        <v/>
      </c>
      <c r="H17" s="9"/>
    </row>
    <row r="18" spans="1:8">
      <c r="A18" s="12"/>
      <c r="B18" s="9"/>
      <c r="C18" s="9" t="str">
        <f>IF($B18="","",IFERROR(VLOOKUP($B18,'کالاها'!$A$6:$E$30,2,FALSE),"کد نامعتبر"))</f>
        <v/>
      </c>
      <c r="D18" s="10"/>
      <c r="E18" s="10"/>
      <c r="F18" s="10"/>
      <c r="G18" s="10" t="str">
        <f t="shared" si="0"/>
        <v/>
      </c>
      <c r="H18" s="9"/>
    </row>
    <row r="19" spans="1:8">
      <c r="A19" s="12"/>
      <c r="B19" s="9"/>
      <c r="C19" s="9" t="str">
        <f>IF($B19="","",IFERROR(VLOOKUP($B19,'کالاها'!$A$6:$E$30,2,FALSE),"کد نامعتبر"))</f>
        <v/>
      </c>
      <c r="D19" s="10"/>
      <c r="E19" s="10"/>
      <c r="F19" s="10"/>
      <c r="G19" s="10" t="str">
        <f t="shared" si="0"/>
        <v/>
      </c>
      <c r="H19" s="9"/>
    </row>
    <row r="20" spans="1:8">
      <c r="A20" s="12"/>
      <c r="B20" s="9"/>
      <c r="C20" s="9" t="str">
        <f>IF($B20="","",IFERROR(VLOOKUP($B20,'کالاها'!$A$6:$E$30,2,FALSE),"کد نامعتبر"))</f>
        <v/>
      </c>
      <c r="D20" s="10"/>
      <c r="E20" s="10"/>
      <c r="F20" s="10"/>
      <c r="G20" s="10" t="str">
        <f t="shared" si="0"/>
        <v/>
      </c>
      <c r="H20" s="9"/>
    </row>
    <row r="21" spans="1:8">
      <c r="A21" s="12"/>
      <c r="B21" s="9"/>
      <c r="C21" s="9" t="str">
        <f>IF($B21="","",IFERROR(VLOOKUP($B21,'کالاها'!$A$6:$E$30,2,FALSE),"کد نامعتبر"))</f>
        <v/>
      </c>
      <c r="D21" s="10"/>
      <c r="E21" s="10"/>
      <c r="F21" s="10"/>
      <c r="G21" s="10" t="str">
        <f t="shared" si="0"/>
        <v/>
      </c>
      <c r="H21" s="9"/>
    </row>
    <row r="22" spans="1:8">
      <c r="A22" s="12"/>
      <c r="B22" s="9"/>
      <c r="C22" s="9" t="str">
        <f>IF($B22="","",IFERROR(VLOOKUP($B22,'کالاها'!$A$6:$E$30,2,FALSE),"کد نامعتبر"))</f>
        <v/>
      </c>
      <c r="D22" s="10"/>
      <c r="E22" s="10"/>
      <c r="F22" s="10"/>
      <c r="G22" s="10" t="str">
        <f t="shared" si="0"/>
        <v/>
      </c>
      <c r="H22" s="9"/>
    </row>
    <row r="23" spans="1:8">
      <c r="A23" s="12"/>
      <c r="B23" s="9"/>
      <c r="C23" s="9" t="str">
        <f>IF($B23="","",IFERROR(VLOOKUP($B23,'کالاها'!$A$6:$E$30,2,FALSE),"کد نامعتبر"))</f>
        <v/>
      </c>
      <c r="D23" s="10"/>
      <c r="E23" s="10"/>
      <c r="F23" s="10"/>
      <c r="G23" s="10" t="str">
        <f t="shared" si="0"/>
        <v/>
      </c>
      <c r="H23" s="9"/>
    </row>
    <row r="24" spans="1:8">
      <c r="A24" s="12"/>
      <c r="B24" s="9"/>
      <c r="C24" s="9" t="str">
        <f>IF($B24="","",IFERROR(VLOOKUP($B24,'کالاها'!$A$6:$E$30,2,FALSE),"کد نامعتبر"))</f>
        <v/>
      </c>
      <c r="D24" s="10"/>
      <c r="E24" s="10"/>
      <c r="F24" s="10"/>
      <c r="G24" s="10" t="str">
        <f t="shared" si="0"/>
        <v/>
      </c>
      <c r="H24" s="9"/>
    </row>
    <row r="25" spans="1:8">
      <c r="A25" s="12"/>
      <c r="B25" s="9"/>
      <c r="C25" s="9" t="str">
        <f>IF($B25="","",IFERROR(VLOOKUP($B25,'کالاها'!$A$6:$E$30,2,FALSE),"کد نامعتبر"))</f>
        <v/>
      </c>
      <c r="D25" s="10"/>
      <c r="E25" s="10"/>
      <c r="F25" s="10"/>
      <c r="G25" s="10" t="str">
        <f t="shared" si="0"/>
        <v/>
      </c>
      <c r="H25" s="9"/>
    </row>
    <row r="26" spans="1:8">
      <c r="A26" s="12"/>
      <c r="B26" s="9"/>
      <c r="C26" s="9" t="str">
        <f>IF($B26="","",IFERROR(VLOOKUP($B26,'کالاها'!$A$6:$E$30,2,FALSE),"کد نامعتبر"))</f>
        <v/>
      </c>
      <c r="D26" s="10"/>
      <c r="E26" s="10"/>
      <c r="F26" s="10"/>
      <c r="G26" s="10" t="str">
        <f t="shared" si="0"/>
        <v/>
      </c>
      <c r="H26" s="9"/>
    </row>
    <row r="27" spans="1:8">
      <c r="A27" s="12"/>
      <c r="B27" s="9"/>
      <c r="C27" s="9" t="str">
        <f>IF($B27="","",IFERROR(VLOOKUP($B27,'کالاها'!$A$6:$E$30,2,FALSE),"کد نامعتبر"))</f>
        <v/>
      </c>
      <c r="D27" s="10"/>
      <c r="E27" s="10"/>
      <c r="F27" s="10"/>
      <c r="G27" s="10" t="str">
        <f t="shared" si="0"/>
        <v/>
      </c>
      <c r="H27" s="9"/>
    </row>
    <row r="28" spans="1:8">
      <c r="A28" s="12"/>
      <c r="B28" s="9"/>
      <c r="C28" s="9" t="str">
        <f>IF($B28="","",IFERROR(VLOOKUP($B28,'کالاها'!$A$6:$E$30,2,FALSE),"کد نامعتبر"))</f>
        <v/>
      </c>
      <c r="D28" s="10"/>
      <c r="E28" s="10"/>
      <c r="F28" s="10"/>
      <c r="G28" s="10" t="str">
        <f t="shared" si="0"/>
        <v/>
      </c>
      <c r="H28" s="9"/>
    </row>
    <row r="29" spans="1:8">
      <c r="A29" s="12"/>
      <c r="B29" s="9"/>
      <c r="C29" s="9" t="str">
        <f>IF($B29="","",IFERROR(VLOOKUP($B29,'کالاها'!$A$6:$E$30,2,FALSE),"کد نامعتبر"))</f>
        <v/>
      </c>
      <c r="D29" s="10"/>
      <c r="E29" s="10"/>
      <c r="F29" s="10"/>
      <c r="G29" s="10" t="str">
        <f t="shared" si="0"/>
        <v/>
      </c>
      <c r="H29" s="9"/>
    </row>
    <row r="30" spans="1:8">
      <c r="A30" s="12"/>
      <c r="B30" s="9"/>
      <c r="C30" s="9" t="str">
        <f>IF($B30="","",IFERROR(VLOOKUP($B30,'کالاها'!$A$6:$E$30,2,FALSE),"کد نامعتبر"))</f>
        <v/>
      </c>
      <c r="D30" s="10"/>
      <c r="E30" s="10"/>
      <c r="F30" s="10"/>
      <c r="G30" s="10" t="str">
        <f t="shared" si="0"/>
        <v/>
      </c>
      <c r="H30" s="9"/>
    </row>
    <row r="31" spans="1:8">
      <c r="A31" s="12"/>
      <c r="B31" s="9"/>
      <c r="C31" s="9" t="str">
        <f>IF($B31="","",IFERROR(VLOOKUP($B31,'کالاها'!$A$6:$E$30,2,FALSE),"کد نامعتبر"))</f>
        <v/>
      </c>
      <c r="D31" s="10"/>
      <c r="E31" s="10"/>
      <c r="F31" s="10"/>
      <c r="G31" s="10" t="str">
        <f t="shared" si="0"/>
        <v/>
      </c>
      <c r="H31" s="9"/>
    </row>
    <row r="32" spans="1:8">
      <c r="A32" s="12"/>
      <c r="B32" s="9"/>
      <c r="C32" s="9" t="str">
        <f>IF($B32="","",IFERROR(VLOOKUP($B32,'کالاها'!$A$6:$E$30,2,FALSE),"کد نامعتبر"))</f>
        <v/>
      </c>
      <c r="D32" s="10"/>
      <c r="E32" s="10"/>
      <c r="F32" s="10"/>
      <c r="G32" s="10" t="str">
        <f t="shared" si="0"/>
        <v/>
      </c>
      <c r="H32" s="9"/>
    </row>
    <row r="33" spans="1:8">
      <c r="A33" s="12"/>
      <c r="B33" s="9"/>
      <c r="C33" s="9" t="str">
        <f>IF($B33="","",IFERROR(VLOOKUP($B33,'کالاها'!$A$6:$E$30,2,FALSE),"کد نامعتبر"))</f>
        <v/>
      </c>
      <c r="D33" s="10"/>
      <c r="E33" s="10"/>
      <c r="F33" s="10"/>
      <c r="G33" s="10" t="str">
        <f t="shared" si="0"/>
        <v/>
      </c>
      <c r="H33" s="9"/>
    </row>
    <row r="34" spans="1:8">
      <c r="A34" s="12"/>
      <c r="B34" s="9"/>
      <c r="C34" s="9" t="str">
        <f>IF($B34="","",IFERROR(VLOOKUP($B34,'کالاها'!$A$6:$E$30,2,FALSE),"کد نامعتبر"))</f>
        <v/>
      </c>
      <c r="D34" s="10"/>
      <c r="E34" s="10"/>
      <c r="F34" s="10"/>
      <c r="G34" s="10" t="str">
        <f t="shared" si="0"/>
        <v/>
      </c>
      <c r="H34" s="9"/>
    </row>
    <row r="35" spans="1:8">
      <c r="A35" s="12"/>
      <c r="B35" s="9"/>
      <c r="C35" s="9" t="str">
        <f>IF($B35="","",IFERROR(VLOOKUP($B35,'کالاها'!$A$6:$E$30,2,FALSE),"کد نامعتبر"))</f>
        <v/>
      </c>
      <c r="D35" s="10"/>
      <c r="E35" s="10"/>
      <c r="F35" s="10"/>
      <c r="G35" s="10" t="str">
        <f t="shared" si="0"/>
        <v/>
      </c>
      <c r="H35" s="9"/>
    </row>
    <row r="36" spans="1:8">
      <c r="A36" s="12"/>
      <c r="B36" s="9"/>
      <c r="C36" s="9" t="str">
        <f>IF($B36="","",IFERROR(VLOOKUP($B36,'کالاها'!$A$6:$E$30,2,FALSE),"کد نامعتبر"))</f>
        <v/>
      </c>
      <c r="D36" s="10"/>
      <c r="E36" s="10"/>
      <c r="F36" s="10"/>
      <c r="G36" s="10" t="str">
        <f t="shared" si="0"/>
        <v/>
      </c>
      <c r="H36" s="9"/>
    </row>
    <row r="37" spans="1:8">
      <c r="A37" s="12"/>
      <c r="B37" s="9"/>
      <c r="C37" s="9" t="str">
        <f>IF($B37="","",IFERROR(VLOOKUP($B37,'کالاها'!$A$6:$E$30,2,FALSE),"کد نامعتبر"))</f>
        <v/>
      </c>
      <c r="D37" s="10"/>
      <c r="E37" s="10"/>
      <c r="F37" s="10"/>
      <c r="G37" s="10" t="str">
        <f t="shared" si="0"/>
        <v/>
      </c>
      <c r="H37" s="9"/>
    </row>
    <row r="38" spans="1:8">
      <c r="A38" s="12"/>
      <c r="B38" s="9"/>
      <c r="C38" s="9" t="str">
        <f>IF($B38="","",IFERROR(VLOOKUP($B38,'کالاها'!$A$6:$E$30,2,FALSE),"کد نامعتبر"))</f>
        <v/>
      </c>
      <c r="D38" s="10"/>
      <c r="E38" s="10"/>
      <c r="F38" s="10"/>
      <c r="G38" s="10" t="str">
        <f t="shared" ref="G38:G69" si="1">IF($A38="","",($D38-$E38)*$F38)</f>
        <v/>
      </c>
      <c r="H38" s="9"/>
    </row>
    <row r="39" spans="1:8">
      <c r="A39" s="12"/>
      <c r="B39" s="9"/>
      <c r="C39" s="9" t="str">
        <f>IF($B39="","",IFERROR(VLOOKUP($B39,'کالاها'!$A$6:$E$30,2,FALSE),"کد نامعتبر"))</f>
        <v/>
      </c>
      <c r="D39" s="10"/>
      <c r="E39" s="10"/>
      <c r="F39" s="10"/>
      <c r="G39" s="10" t="str">
        <f t="shared" si="1"/>
        <v/>
      </c>
      <c r="H39" s="9"/>
    </row>
    <row r="40" spans="1:8">
      <c r="A40" s="12"/>
      <c r="B40" s="9"/>
      <c r="C40" s="9" t="str">
        <f>IF($B40="","",IFERROR(VLOOKUP($B40,'کالاها'!$A$6:$E$30,2,FALSE),"کد نامعتبر"))</f>
        <v/>
      </c>
      <c r="D40" s="10"/>
      <c r="E40" s="10"/>
      <c r="F40" s="10"/>
      <c r="G40" s="10" t="str">
        <f t="shared" si="1"/>
        <v/>
      </c>
      <c r="H40" s="9"/>
    </row>
    <row r="41" spans="1:8">
      <c r="A41" s="12"/>
      <c r="B41" s="9"/>
      <c r="C41" s="9" t="str">
        <f>IF($B41="","",IFERROR(VLOOKUP($B41,'کالاها'!$A$6:$E$30,2,FALSE),"کد نامعتبر"))</f>
        <v/>
      </c>
      <c r="D41" s="10"/>
      <c r="E41" s="10"/>
      <c r="F41" s="10"/>
      <c r="G41" s="10" t="str">
        <f t="shared" si="1"/>
        <v/>
      </c>
      <c r="H41" s="9"/>
    </row>
    <row r="42" spans="1:8">
      <c r="A42" s="12"/>
      <c r="B42" s="9"/>
      <c r="C42" s="9" t="str">
        <f>IF($B42="","",IFERROR(VLOOKUP($B42,'کالاها'!$A$6:$E$30,2,FALSE),"کد نامعتبر"))</f>
        <v/>
      </c>
      <c r="D42" s="10"/>
      <c r="E42" s="10"/>
      <c r="F42" s="10"/>
      <c r="G42" s="10" t="str">
        <f t="shared" si="1"/>
        <v/>
      </c>
      <c r="H42" s="9"/>
    </row>
    <row r="43" spans="1:8">
      <c r="A43" s="12"/>
      <c r="B43" s="9"/>
      <c r="C43" s="9" t="str">
        <f>IF($B43="","",IFERROR(VLOOKUP($B43,'کالاها'!$A$6:$E$30,2,FALSE),"کد نامعتبر"))</f>
        <v/>
      </c>
      <c r="D43" s="10"/>
      <c r="E43" s="10"/>
      <c r="F43" s="10"/>
      <c r="G43" s="10" t="str">
        <f t="shared" si="1"/>
        <v/>
      </c>
      <c r="H43" s="9"/>
    </row>
    <row r="44" spans="1:8">
      <c r="A44" s="12"/>
      <c r="B44" s="9"/>
      <c r="C44" s="9" t="str">
        <f>IF($B44="","",IFERROR(VLOOKUP($B44,'کالاها'!$A$6:$E$30,2,FALSE),"کد نامعتبر"))</f>
        <v/>
      </c>
      <c r="D44" s="10"/>
      <c r="E44" s="10"/>
      <c r="F44" s="10"/>
      <c r="G44" s="10" t="str">
        <f t="shared" si="1"/>
        <v/>
      </c>
      <c r="H44" s="9"/>
    </row>
    <row r="45" spans="1:8">
      <c r="A45" s="12"/>
      <c r="B45" s="9"/>
      <c r="C45" s="9" t="str">
        <f>IF($B45="","",IFERROR(VLOOKUP($B45,'کالاها'!$A$6:$E$30,2,FALSE),"کد نامعتبر"))</f>
        <v/>
      </c>
      <c r="D45" s="10"/>
      <c r="E45" s="10"/>
      <c r="F45" s="10"/>
      <c r="G45" s="10" t="str">
        <f t="shared" si="1"/>
        <v/>
      </c>
      <c r="H45" s="9"/>
    </row>
    <row r="46" spans="1:8">
      <c r="A46" s="12"/>
      <c r="B46" s="9"/>
      <c r="C46" s="9" t="str">
        <f>IF($B46="","",IFERROR(VLOOKUP($B46,'کالاها'!$A$6:$E$30,2,FALSE),"کد نامعتبر"))</f>
        <v/>
      </c>
      <c r="D46" s="10"/>
      <c r="E46" s="10"/>
      <c r="F46" s="10"/>
      <c r="G46" s="10" t="str">
        <f t="shared" si="1"/>
        <v/>
      </c>
      <c r="H46" s="9"/>
    </row>
    <row r="47" spans="1:8">
      <c r="A47" s="12"/>
      <c r="B47" s="9"/>
      <c r="C47" s="9" t="str">
        <f>IF($B47="","",IFERROR(VLOOKUP($B47,'کالاها'!$A$6:$E$30,2,FALSE),"کد نامعتبر"))</f>
        <v/>
      </c>
      <c r="D47" s="10"/>
      <c r="E47" s="10"/>
      <c r="F47" s="10"/>
      <c r="G47" s="10" t="str">
        <f t="shared" si="1"/>
        <v/>
      </c>
      <c r="H47" s="9"/>
    </row>
    <row r="48" spans="1:8">
      <c r="A48" s="12"/>
      <c r="B48" s="9"/>
      <c r="C48" s="9" t="str">
        <f>IF($B48="","",IFERROR(VLOOKUP($B48,'کالاها'!$A$6:$E$30,2,FALSE),"کد نامعتبر"))</f>
        <v/>
      </c>
      <c r="D48" s="10"/>
      <c r="E48" s="10"/>
      <c r="F48" s="10"/>
      <c r="G48" s="10" t="str">
        <f t="shared" si="1"/>
        <v/>
      </c>
      <c r="H48" s="9"/>
    </row>
    <row r="49" spans="1:8">
      <c r="A49" s="12"/>
      <c r="B49" s="9"/>
      <c r="C49" s="9" t="str">
        <f>IF($B49="","",IFERROR(VLOOKUP($B49,'کالاها'!$A$6:$E$30,2,FALSE),"کد نامعتبر"))</f>
        <v/>
      </c>
      <c r="D49" s="10"/>
      <c r="E49" s="10"/>
      <c r="F49" s="10"/>
      <c r="G49" s="10" t="str">
        <f t="shared" si="1"/>
        <v/>
      </c>
      <c r="H49" s="9"/>
    </row>
    <row r="50" spans="1:8">
      <c r="A50" s="12"/>
      <c r="B50" s="9"/>
      <c r="C50" s="9" t="str">
        <f>IF($B50="","",IFERROR(VLOOKUP($B50,'کالاها'!$A$6:$E$30,2,FALSE),"کد نامعتبر"))</f>
        <v/>
      </c>
      <c r="D50" s="10"/>
      <c r="E50" s="10"/>
      <c r="F50" s="10"/>
      <c r="G50" s="10" t="str">
        <f t="shared" si="1"/>
        <v/>
      </c>
      <c r="H50" s="9"/>
    </row>
    <row r="51" spans="1:8">
      <c r="A51" s="12"/>
      <c r="B51" s="9"/>
      <c r="C51" s="9" t="str">
        <f>IF($B51="","",IFERROR(VLOOKUP($B51,'کالاها'!$A$6:$E$30,2,FALSE),"کد نامعتبر"))</f>
        <v/>
      </c>
      <c r="D51" s="10"/>
      <c r="E51" s="10"/>
      <c r="F51" s="10"/>
      <c r="G51" s="10" t="str">
        <f t="shared" si="1"/>
        <v/>
      </c>
      <c r="H51" s="9"/>
    </row>
    <row r="52" spans="1:8">
      <c r="A52" s="12"/>
      <c r="B52" s="9"/>
      <c r="C52" s="9" t="str">
        <f>IF($B52="","",IFERROR(VLOOKUP($B52,'کالاها'!$A$6:$E$30,2,FALSE),"کد نامعتبر"))</f>
        <v/>
      </c>
      <c r="D52" s="10"/>
      <c r="E52" s="10"/>
      <c r="F52" s="10"/>
      <c r="G52" s="10" t="str">
        <f t="shared" si="1"/>
        <v/>
      </c>
      <c r="H52" s="9"/>
    </row>
    <row r="53" spans="1:8">
      <c r="A53" s="12"/>
      <c r="B53" s="9"/>
      <c r="C53" s="9" t="str">
        <f>IF($B53="","",IFERROR(VLOOKUP($B53,'کالاها'!$A$6:$E$30,2,FALSE),"کد نامعتبر"))</f>
        <v/>
      </c>
      <c r="D53" s="10"/>
      <c r="E53" s="10"/>
      <c r="F53" s="10"/>
      <c r="G53" s="10" t="str">
        <f t="shared" si="1"/>
        <v/>
      </c>
      <c r="H53" s="9"/>
    </row>
    <row r="54" spans="1:8">
      <c r="A54" s="12"/>
      <c r="B54" s="9"/>
      <c r="C54" s="9" t="str">
        <f>IF($B54="","",IFERROR(VLOOKUP($B54,'کالاها'!$A$6:$E$30,2,FALSE),"کد نامعتبر"))</f>
        <v/>
      </c>
      <c r="D54" s="10"/>
      <c r="E54" s="10"/>
      <c r="F54" s="10"/>
      <c r="G54" s="10" t="str">
        <f t="shared" si="1"/>
        <v/>
      </c>
      <c r="H54" s="9"/>
    </row>
    <row r="55" spans="1:8">
      <c r="A55" s="12"/>
      <c r="B55" s="9"/>
      <c r="C55" s="9" t="str">
        <f>IF($B55="","",IFERROR(VLOOKUP($B55,'کالاها'!$A$6:$E$30,2,FALSE),"کد نامعتبر"))</f>
        <v/>
      </c>
      <c r="D55" s="10"/>
      <c r="E55" s="10"/>
      <c r="F55" s="10"/>
      <c r="G55" s="10" t="str">
        <f t="shared" si="1"/>
        <v/>
      </c>
      <c r="H55" s="9"/>
    </row>
    <row r="56" spans="1:8">
      <c r="A56" s="12"/>
      <c r="B56" s="9"/>
      <c r="C56" s="9" t="str">
        <f>IF($B56="","",IFERROR(VLOOKUP($B56,'کالاها'!$A$6:$E$30,2,FALSE),"کد نامعتبر"))</f>
        <v/>
      </c>
      <c r="D56" s="10"/>
      <c r="E56" s="10"/>
      <c r="F56" s="10"/>
      <c r="G56" s="10" t="str">
        <f t="shared" si="1"/>
        <v/>
      </c>
      <c r="H56" s="9"/>
    </row>
    <row r="57" spans="1:8">
      <c r="A57" s="12"/>
      <c r="B57" s="9"/>
      <c r="C57" s="9" t="str">
        <f>IF($B57="","",IFERROR(VLOOKUP($B57,'کالاها'!$A$6:$E$30,2,FALSE),"کد نامعتبر"))</f>
        <v/>
      </c>
      <c r="D57" s="10"/>
      <c r="E57" s="10"/>
      <c r="F57" s="10"/>
      <c r="G57" s="10" t="str">
        <f t="shared" si="1"/>
        <v/>
      </c>
      <c r="H57" s="9"/>
    </row>
    <row r="58" spans="1:8">
      <c r="A58" s="12"/>
      <c r="B58" s="9"/>
      <c r="C58" s="9" t="str">
        <f>IF($B58="","",IFERROR(VLOOKUP($B58,'کالاها'!$A$6:$E$30,2,FALSE),"کد نامعتبر"))</f>
        <v/>
      </c>
      <c r="D58" s="10"/>
      <c r="E58" s="10"/>
      <c r="F58" s="10"/>
      <c r="G58" s="10" t="str">
        <f t="shared" si="1"/>
        <v/>
      </c>
      <c r="H58" s="9"/>
    </row>
    <row r="59" spans="1:8">
      <c r="A59" s="12"/>
      <c r="B59" s="9"/>
      <c r="C59" s="9" t="str">
        <f>IF($B59="","",IFERROR(VLOOKUP($B59,'کالاها'!$A$6:$E$30,2,FALSE),"کد نامعتبر"))</f>
        <v/>
      </c>
      <c r="D59" s="10"/>
      <c r="E59" s="10"/>
      <c r="F59" s="10"/>
      <c r="G59" s="10" t="str">
        <f t="shared" si="1"/>
        <v/>
      </c>
      <c r="H59" s="9"/>
    </row>
    <row r="60" spans="1:8">
      <c r="A60" s="12"/>
      <c r="B60" s="9"/>
      <c r="C60" s="9" t="str">
        <f>IF($B60="","",IFERROR(VLOOKUP($B60,'کالاها'!$A$6:$E$30,2,FALSE),"کد نامعتبر"))</f>
        <v/>
      </c>
      <c r="D60" s="10"/>
      <c r="E60" s="10"/>
      <c r="F60" s="10"/>
      <c r="G60" s="10" t="str">
        <f t="shared" si="1"/>
        <v/>
      </c>
      <c r="H60" s="9"/>
    </row>
    <row r="61" spans="1:8">
      <c r="A61" s="12"/>
      <c r="B61" s="9"/>
      <c r="C61" s="9" t="str">
        <f>IF($B61="","",IFERROR(VLOOKUP($B61,'کالاها'!$A$6:$E$30,2,FALSE),"کد نامعتبر"))</f>
        <v/>
      </c>
      <c r="D61" s="10"/>
      <c r="E61" s="10"/>
      <c r="F61" s="10"/>
      <c r="G61" s="10" t="str">
        <f t="shared" si="1"/>
        <v/>
      </c>
      <c r="H61" s="9"/>
    </row>
    <row r="62" spans="1:8">
      <c r="A62" s="12"/>
      <c r="B62" s="9"/>
      <c r="C62" s="9" t="str">
        <f>IF($B62="","",IFERROR(VLOOKUP($B62,'کالاها'!$A$6:$E$30,2,FALSE),"کد نامعتبر"))</f>
        <v/>
      </c>
      <c r="D62" s="10"/>
      <c r="E62" s="10"/>
      <c r="F62" s="10"/>
      <c r="G62" s="10" t="str">
        <f t="shared" si="1"/>
        <v/>
      </c>
      <c r="H62" s="9"/>
    </row>
    <row r="63" spans="1:8">
      <c r="A63" s="12"/>
      <c r="B63" s="9"/>
      <c r="C63" s="9" t="str">
        <f>IF($B63="","",IFERROR(VLOOKUP($B63,'کالاها'!$A$6:$E$30,2,FALSE),"کد نامعتبر"))</f>
        <v/>
      </c>
      <c r="D63" s="10"/>
      <c r="E63" s="10"/>
      <c r="F63" s="10"/>
      <c r="G63" s="10" t="str">
        <f t="shared" si="1"/>
        <v/>
      </c>
      <c r="H63" s="9"/>
    </row>
    <row r="64" spans="1:8">
      <c r="A64" s="12"/>
      <c r="B64" s="9"/>
      <c r="C64" s="9" t="str">
        <f>IF($B64="","",IFERROR(VLOOKUP($B64,'کالاها'!$A$6:$E$30,2,FALSE),"کد نامعتبر"))</f>
        <v/>
      </c>
      <c r="D64" s="10"/>
      <c r="E64" s="10"/>
      <c r="F64" s="10"/>
      <c r="G64" s="10" t="str">
        <f t="shared" si="1"/>
        <v/>
      </c>
      <c r="H64" s="9"/>
    </row>
    <row r="65" spans="1:8">
      <c r="A65" s="12"/>
      <c r="B65" s="9"/>
      <c r="C65" s="9" t="str">
        <f>IF($B65="","",IFERROR(VLOOKUP($B65,'کالاها'!$A$6:$E$30,2,FALSE),"کد نامعتبر"))</f>
        <v/>
      </c>
      <c r="D65" s="10"/>
      <c r="E65" s="10"/>
      <c r="F65" s="10"/>
      <c r="G65" s="10" t="str">
        <f t="shared" si="1"/>
        <v/>
      </c>
      <c r="H65" s="9"/>
    </row>
    <row r="66" spans="1:8">
      <c r="A66" s="12"/>
      <c r="B66" s="9"/>
      <c r="C66" s="9" t="str">
        <f>IF($B66="","",IFERROR(VLOOKUP($B66,'کالاها'!$A$6:$E$30,2,FALSE),"کد نامعتبر"))</f>
        <v/>
      </c>
      <c r="D66" s="10"/>
      <c r="E66" s="10"/>
      <c r="F66" s="10"/>
      <c r="G66" s="10" t="str">
        <f t="shared" si="1"/>
        <v/>
      </c>
      <c r="H66" s="9"/>
    </row>
    <row r="67" spans="1:8">
      <c r="A67" s="12"/>
      <c r="B67" s="9"/>
      <c r="C67" s="9" t="str">
        <f>IF($B67="","",IFERROR(VLOOKUP($B67,'کالاها'!$A$6:$E$30,2,FALSE),"کد نامعتبر"))</f>
        <v/>
      </c>
      <c r="D67" s="10"/>
      <c r="E67" s="10"/>
      <c r="F67" s="10"/>
      <c r="G67" s="10" t="str">
        <f t="shared" si="1"/>
        <v/>
      </c>
      <c r="H67" s="9"/>
    </row>
    <row r="68" spans="1:8">
      <c r="A68" s="12"/>
      <c r="B68" s="9"/>
      <c r="C68" s="9" t="str">
        <f>IF($B68="","",IFERROR(VLOOKUP($B68,'کالاها'!$A$6:$E$30,2,FALSE),"کد نامعتبر"))</f>
        <v/>
      </c>
      <c r="D68" s="10"/>
      <c r="E68" s="10"/>
      <c r="F68" s="10"/>
      <c r="G68" s="10" t="str">
        <f t="shared" si="1"/>
        <v/>
      </c>
      <c r="H68" s="9"/>
    </row>
    <row r="69" spans="1:8">
      <c r="A69" s="12"/>
      <c r="B69" s="9"/>
      <c r="C69" s="9" t="str">
        <f>IF($B69="","",IFERROR(VLOOKUP($B69,'کالاها'!$A$6:$E$30,2,FALSE),"کد نامعتبر"))</f>
        <v/>
      </c>
      <c r="D69" s="10"/>
      <c r="E69" s="10"/>
      <c r="F69" s="10"/>
      <c r="G69" s="10" t="str">
        <f t="shared" si="1"/>
        <v/>
      </c>
      <c r="H69" s="9"/>
    </row>
    <row r="70" spans="1:8">
      <c r="A70" s="12"/>
      <c r="B70" s="9"/>
      <c r="C70" s="9" t="str">
        <f>IF($B70="","",IFERROR(VLOOKUP($B70,'کالاها'!$A$6:$E$30,2,FALSE),"کد نامعتبر"))</f>
        <v/>
      </c>
      <c r="D70" s="10"/>
      <c r="E70" s="10"/>
      <c r="F70" s="10"/>
      <c r="G70" s="10" t="str">
        <f t="shared" ref="G70:G105" si="2">IF($A70="","",($D70-$E70)*$F70)</f>
        <v/>
      </c>
      <c r="H70" s="9"/>
    </row>
    <row r="71" spans="1:8">
      <c r="A71" s="12"/>
      <c r="B71" s="9"/>
      <c r="C71" s="9" t="str">
        <f>IF($B71="","",IFERROR(VLOOKUP($B71,'کالاها'!$A$6:$E$30,2,FALSE),"کد نامعتبر"))</f>
        <v/>
      </c>
      <c r="D71" s="10"/>
      <c r="E71" s="10"/>
      <c r="F71" s="10"/>
      <c r="G71" s="10" t="str">
        <f t="shared" si="2"/>
        <v/>
      </c>
      <c r="H71" s="9"/>
    </row>
    <row r="72" spans="1:8">
      <c r="A72" s="12"/>
      <c r="B72" s="9"/>
      <c r="C72" s="9" t="str">
        <f>IF($B72="","",IFERROR(VLOOKUP($B72,'کالاها'!$A$6:$E$30,2,FALSE),"کد نامعتبر"))</f>
        <v/>
      </c>
      <c r="D72" s="10"/>
      <c r="E72" s="10"/>
      <c r="F72" s="10"/>
      <c r="G72" s="10" t="str">
        <f t="shared" si="2"/>
        <v/>
      </c>
      <c r="H72" s="9"/>
    </row>
    <row r="73" spans="1:8">
      <c r="A73" s="12"/>
      <c r="B73" s="9"/>
      <c r="C73" s="9" t="str">
        <f>IF($B73="","",IFERROR(VLOOKUP($B73,'کالاها'!$A$6:$E$30,2,FALSE),"کد نامعتبر"))</f>
        <v/>
      </c>
      <c r="D73" s="10"/>
      <c r="E73" s="10"/>
      <c r="F73" s="10"/>
      <c r="G73" s="10" t="str">
        <f t="shared" si="2"/>
        <v/>
      </c>
      <c r="H73" s="9"/>
    </row>
    <row r="74" spans="1:8">
      <c r="A74" s="12"/>
      <c r="B74" s="9"/>
      <c r="C74" s="9" t="str">
        <f>IF($B74="","",IFERROR(VLOOKUP($B74,'کالاها'!$A$6:$E$30,2,FALSE),"کد نامعتبر"))</f>
        <v/>
      </c>
      <c r="D74" s="10"/>
      <c r="E74" s="10"/>
      <c r="F74" s="10"/>
      <c r="G74" s="10" t="str">
        <f t="shared" si="2"/>
        <v/>
      </c>
      <c r="H74" s="9"/>
    </row>
    <row r="75" spans="1:8">
      <c r="A75" s="12"/>
      <c r="B75" s="9"/>
      <c r="C75" s="9" t="str">
        <f>IF($B75="","",IFERROR(VLOOKUP($B75,'کالاها'!$A$6:$E$30,2,FALSE),"کد نامعتبر"))</f>
        <v/>
      </c>
      <c r="D75" s="10"/>
      <c r="E75" s="10"/>
      <c r="F75" s="10"/>
      <c r="G75" s="10" t="str">
        <f t="shared" si="2"/>
        <v/>
      </c>
      <c r="H75" s="9"/>
    </row>
    <row r="76" spans="1:8">
      <c r="A76" s="12"/>
      <c r="B76" s="9"/>
      <c r="C76" s="9" t="str">
        <f>IF($B76="","",IFERROR(VLOOKUP($B76,'کالاها'!$A$6:$E$30,2,FALSE),"کد نامعتبر"))</f>
        <v/>
      </c>
      <c r="D76" s="10"/>
      <c r="E76" s="10"/>
      <c r="F76" s="10"/>
      <c r="G76" s="10" t="str">
        <f t="shared" si="2"/>
        <v/>
      </c>
      <c r="H76" s="9"/>
    </row>
    <row r="77" spans="1:8">
      <c r="A77" s="12"/>
      <c r="B77" s="9"/>
      <c r="C77" s="9" t="str">
        <f>IF($B77="","",IFERROR(VLOOKUP($B77,'کالاها'!$A$6:$E$30,2,FALSE),"کد نامعتبر"))</f>
        <v/>
      </c>
      <c r="D77" s="10"/>
      <c r="E77" s="10"/>
      <c r="F77" s="10"/>
      <c r="G77" s="10" t="str">
        <f t="shared" si="2"/>
        <v/>
      </c>
      <c r="H77" s="9"/>
    </row>
    <row r="78" spans="1:8">
      <c r="A78" s="12"/>
      <c r="B78" s="9"/>
      <c r="C78" s="9" t="str">
        <f>IF($B78="","",IFERROR(VLOOKUP($B78,'کالاها'!$A$6:$E$30,2,FALSE),"کد نامعتبر"))</f>
        <v/>
      </c>
      <c r="D78" s="10"/>
      <c r="E78" s="10"/>
      <c r="F78" s="10"/>
      <c r="G78" s="10" t="str">
        <f t="shared" si="2"/>
        <v/>
      </c>
      <c r="H78" s="9"/>
    </row>
    <row r="79" spans="1:8">
      <c r="A79" s="12"/>
      <c r="B79" s="9"/>
      <c r="C79" s="9" t="str">
        <f>IF($B79="","",IFERROR(VLOOKUP($B79,'کالاها'!$A$6:$E$30,2,FALSE),"کد نامعتبر"))</f>
        <v/>
      </c>
      <c r="D79" s="10"/>
      <c r="E79" s="10"/>
      <c r="F79" s="10"/>
      <c r="G79" s="10" t="str">
        <f t="shared" si="2"/>
        <v/>
      </c>
      <c r="H79" s="9"/>
    </row>
    <row r="80" spans="1:8">
      <c r="A80" s="12"/>
      <c r="B80" s="9"/>
      <c r="C80" s="9" t="str">
        <f>IF($B80="","",IFERROR(VLOOKUP($B80,'کالاها'!$A$6:$E$30,2,FALSE),"کد نامعتبر"))</f>
        <v/>
      </c>
      <c r="D80" s="10"/>
      <c r="E80" s="10"/>
      <c r="F80" s="10"/>
      <c r="G80" s="10" t="str">
        <f t="shared" si="2"/>
        <v/>
      </c>
      <c r="H80" s="9"/>
    </row>
    <row r="81" spans="1:8">
      <c r="A81" s="12"/>
      <c r="B81" s="9"/>
      <c r="C81" s="9" t="str">
        <f>IF($B81="","",IFERROR(VLOOKUP($B81,'کالاها'!$A$6:$E$30,2,FALSE),"کد نامعتبر"))</f>
        <v/>
      </c>
      <c r="D81" s="10"/>
      <c r="E81" s="10"/>
      <c r="F81" s="10"/>
      <c r="G81" s="10" t="str">
        <f t="shared" si="2"/>
        <v/>
      </c>
      <c r="H81" s="9"/>
    </row>
    <row r="82" spans="1:8">
      <c r="A82" s="12"/>
      <c r="B82" s="9"/>
      <c r="C82" s="9" t="str">
        <f>IF($B82="","",IFERROR(VLOOKUP($B82,'کالاها'!$A$6:$E$30,2,FALSE),"کد نامعتبر"))</f>
        <v/>
      </c>
      <c r="D82" s="10"/>
      <c r="E82" s="10"/>
      <c r="F82" s="10"/>
      <c r="G82" s="10" t="str">
        <f t="shared" si="2"/>
        <v/>
      </c>
      <c r="H82" s="9"/>
    </row>
    <row r="83" spans="1:8">
      <c r="A83" s="12"/>
      <c r="B83" s="9"/>
      <c r="C83" s="9" t="str">
        <f>IF($B83="","",IFERROR(VLOOKUP($B83,'کالاها'!$A$6:$E$30,2,FALSE),"کد نامعتبر"))</f>
        <v/>
      </c>
      <c r="D83" s="10"/>
      <c r="E83" s="10"/>
      <c r="F83" s="10"/>
      <c r="G83" s="10" t="str">
        <f t="shared" si="2"/>
        <v/>
      </c>
      <c r="H83" s="9"/>
    </row>
    <row r="84" spans="1:8">
      <c r="A84" s="12"/>
      <c r="B84" s="9"/>
      <c r="C84" s="9" t="str">
        <f>IF($B84="","",IFERROR(VLOOKUP($B84,'کالاها'!$A$6:$E$30,2,FALSE),"کد نامعتبر"))</f>
        <v/>
      </c>
      <c r="D84" s="10"/>
      <c r="E84" s="10"/>
      <c r="F84" s="10"/>
      <c r="G84" s="10" t="str">
        <f t="shared" si="2"/>
        <v/>
      </c>
      <c r="H84" s="9"/>
    </row>
    <row r="85" spans="1:8">
      <c r="A85" s="12"/>
      <c r="B85" s="9"/>
      <c r="C85" s="9" t="str">
        <f>IF($B85="","",IFERROR(VLOOKUP($B85,'کالاها'!$A$6:$E$30,2,FALSE),"کد نامعتبر"))</f>
        <v/>
      </c>
      <c r="D85" s="10"/>
      <c r="E85" s="10"/>
      <c r="F85" s="10"/>
      <c r="G85" s="10" t="str">
        <f t="shared" si="2"/>
        <v/>
      </c>
      <c r="H85" s="9"/>
    </row>
    <row r="86" spans="1:8">
      <c r="A86" s="12"/>
      <c r="B86" s="9"/>
      <c r="C86" s="9" t="str">
        <f>IF($B86="","",IFERROR(VLOOKUP($B86,'کالاها'!$A$6:$E$30,2,FALSE),"کد نامعتبر"))</f>
        <v/>
      </c>
      <c r="D86" s="10"/>
      <c r="E86" s="10"/>
      <c r="F86" s="10"/>
      <c r="G86" s="10" t="str">
        <f t="shared" si="2"/>
        <v/>
      </c>
      <c r="H86" s="9"/>
    </row>
    <row r="87" spans="1:8">
      <c r="A87" s="12"/>
      <c r="B87" s="9"/>
      <c r="C87" s="9" t="str">
        <f>IF($B87="","",IFERROR(VLOOKUP($B87,'کالاها'!$A$6:$E$30,2,FALSE),"کد نامعتبر"))</f>
        <v/>
      </c>
      <c r="D87" s="10"/>
      <c r="E87" s="10"/>
      <c r="F87" s="10"/>
      <c r="G87" s="10" t="str">
        <f t="shared" si="2"/>
        <v/>
      </c>
      <c r="H87" s="9"/>
    </row>
    <row r="88" spans="1:8">
      <c r="A88" s="12"/>
      <c r="B88" s="9"/>
      <c r="C88" s="9" t="str">
        <f>IF($B88="","",IFERROR(VLOOKUP($B88,'کالاها'!$A$6:$E$30,2,FALSE),"کد نامعتبر"))</f>
        <v/>
      </c>
      <c r="D88" s="10"/>
      <c r="E88" s="10"/>
      <c r="F88" s="10"/>
      <c r="G88" s="10" t="str">
        <f t="shared" si="2"/>
        <v/>
      </c>
      <c r="H88" s="9"/>
    </row>
    <row r="89" spans="1:8">
      <c r="A89" s="12"/>
      <c r="B89" s="9"/>
      <c r="C89" s="9" t="str">
        <f>IF($B89="","",IFERROR(VLOOKUP($B89,'کالاها'!$A$6:$E$30,2,FALSE),"کد نامعتبر"))</f>
        <v/>
      </c>
      <c r="D89" s="10"/>
      <c r="E89" s="10"/>
      <c r="F89" s="10"/>
      <c r="G89" s="10" t="str">
        <f t="shared" si="2"/>
        <v/>
      </c>
      <c r="H89" s="9"/>
    </row>
    <row r="90" spans="1:8">
      <c r="A90" s="12"/>
      <c r="B90" s="9"/>
      <c r="C90" s="9" t="str">
        <f>IF($B90="","",IFERROR(VLOOKUP($B90,'کالاها'!$A$6:$E$30,2,FALSE),"کد نامعتبر"))</f>
        <v/>
      </c>
      <c r="D90" s="10"/>
      <c r="E90" s="10"/>
      <c r="F90" s="10"/>
      <c r="G90" s="10" t="str">
        <f t="shared" si="2"/>
        <v/>
      </c>
      <c r="H90" s="9"/>
    </row>
    <row r="91" spans="1:8">
      <c r="A91" s="12"/>
      <c r="B91" s="9"/>
      <c r="C91" s="9" t="str">
        <f>IF($B91="","",IFERROR(VLOOKUP($B91,'کالاها'!$A$6:$E$30,2,FALSE),"کد نامعتبر"))</f>
        <v/>
      </c>
      <c r="D91" s="10"/>
      <c r="E91" s="10"/>
      <c r="F91" s="10"/>
      <c r="G91" s="10" t="str">
        <f t="shared" si="2"/>
        <v/>
      </c>
      <c r="H91" s="9"/>
    </row>
    <row r="92" spans="1:8">
      <c r="A92" s="12"/>
      <c r="B92" s="9"/>
      <c r="C92" s="9" t="str">
        <f>IF($B92="","",IFERROR(VLOOKUP($B92,'کالاها'!$A$6:$E$30,2,FALSE),"کد نامعتبر"))</f>
        <v/>
      </c>
      <c r="D92" s="10"/>
      <c r="E92" s="10"/>
      <c r="F92" s="10"/>
      <c r="G92" s="10" t="str">
        <f t="shared" si="2"/>
        <v/>
      </c>
      <c r="H92" s="9"/>
    </row>
    <row r="93" spans="1:8">
      <c r="A93" s="12"/>
      <c r="B93" s="9"/>
      <c r="C93" s="9" t="str">
        <f>IF($B93="","",IFERROR(VLOOKUP($B93,'کالاها'!$A$6:$E$30,2,FALSE),"کد نامعتبر"))</f>
        <v/>
      </c>
      <c r="D93" s="10"/>
      <c r="E93" s="10"/>
      <c r="F93" s="10"/>
      <c r="G93" s="10" t="str">
        <f t="shared" si="2"/>
        <v/>
      </c>
      <c r="H93" s="9"/>
    </row>
    <row r="94" spans="1:8">
      <c r="A94" s="12"/>
      <c r="B94" s="9"/>
      <c r="C94" s="9" t="str">
        <f>IF($B94="","",IFERROR(VLOOKUP($B94,'کالاها'!$A$6:$E$30,2,FALSE),"کد نامعتبر"))</f>
        <v/>
      </c>
      <c r="D94" s="10"/>
      <c r="E94" s="10"/>
      <c r="F94" s="10"/>
      <c r="G94" s="10" t="str">
        <f t="shared" si="2"/>
        <v/>
      </c>
      <c r="H94" s="9"/>
    </row>
    <row r="95" spans="1:8">
      <c r="A95" s="12"/>
      <c r="B95" s="9"/>
      <c r="C95" s="9" t="str">
        <f>IF($B95="","",IFERROR(VLOOKUP($B95,'کالاها'!$A$6:$E$30,2,FALSE),"کد نامعتبر"))</f>
        <v/>
      </c>
      <c r="D95" s="10"/>
      <c r="E95" s="10"/>
      <c r="F95" s="10"/>
      <c r="G95" s="10" t="str">
        <f t="shared" si="2"/>
        <v/>
      </c>
      <c r="H95" s="9"/>
    </row>
    <row r="96" spans="1:8">
      <c r="A96" s="12"/>
      <c r="B96" s="9"/>
      <c r="C96" s="9" t="str">
        <f>IF($B96="","",IFERROR(VLOOKUP($B96,'کالاها'!$A$6:$E$30,2,FALSE),"کد نامعتبر"))</f>
        <v/>
      </c>
      <c r="D96" s="10"/>
      <c r="E96" s="10"/>
      <c r="F96" s="10"/>
      <c r="G96" s="10" t="str">
        <f t="shared" si="2"/>
        <v/>
      </c>
      <c r="H96" s="9"/>
    </row>
    <row r="97" spans="1:8">
      <c r="A97" s="12"/>
      <c r="B97" s="9"/>
      <c r="C97" s="9" t="str">
        <f>IF($B97="","",IFERROR(VLOOKUP($B97,'کالاها'!$A$6:$E$30,2,FALSE),"کد نامعتبر"))</f>
        <v/>
      </c>
      <c r="D97" s="10"/>
      <c r="E97" s="10"/>
      <c r="F97" s="10"/>
      <c r="G97" s="10" t="str">
        <f t="shared" si="2"/>
        <v/>
      </c>
      <c r="H97" s="9"/>
    </row>
    <row r="98" spans="1:8">
      <c r="A98" s="12"/>
      <c r="B98" s="9"/>
      <c r="C98" s="9" t="str">
        <f>IF($B98="","",IFERROR(VLOOKUP($B98,'کالاها'!$A$6:$E$30,2,FALSE),"کد نامعتبر"))</f>
        <v/>
      </c>
      <c r="D98" s="10"/>
      <c r="E98" s="10"/>
      <c r="F98" s="10"/>
      <c r="G98" s="10" t="str">
        <f t="shared" si="2"/>
        <v/>
      </c>
      <c r="H98" s="9"/>
    </row>
    <row r="99" spans="1:8">
      <c r="A99" s="12"/>
      <c r="B99" s="9"/>
      <c r="C99" s="9" t="str">
        <f>IF($B99="","",IFERROR(VLOOKUP($B99,'کالاها'!$A$6:$E$30,2,FALSE),"کد نامعتبر"))</f>
        <v/>
      </c>
      <c r="D99" s="10"/>
      <c r="E99" s="10"/>
      <c r="F99" s="10"/>
      <c r="G99" s="10" t="str">
        <f t="shared" si="2"/>
        <v/>
      </c>
      <c r="H99" s="9"/>
    </row>
    <row r="100" spans="1:8">
      <c r="A100" s="12"/>
      <c r="B100" s="9"/>
      <c r="C100" s="9" t="str">
        <f>IF($B100="","",IFERROR(VLOOKUP($B100,'کالاها'!$A$6:$E$30,2,FALSE),"کد نامعتبر"))</f>
        <v/>
      </c>
      <c r="D100" s="10"/>
      <c r="E100" s="10"/>
      <c r="F100" s="10"/>
      <c r="G100" s="10" t="str">
        <f t="shared" si="2"/>
        <v/>
      </c>
      <c r="H100" s="9"/>
    </row>
    <row r="101" spans="1:8">
      <c r="A101" s="12"/>
      <c r="B101" s="9"/>
      <c r="C101" s="9" t="str">
        <f>IF($B101="","",IFERROR(VLOOKUP($B101,'کالاها'!$A$6:$E$30,2,FALSE),"کد نامعتبر"))</f>
        <v/>
      </c>
      <c r="D101" s="10"/>
      <c r="E101" s="10"/>
      <c r="F101" s="10"/>
      <c r="G101" s="10" t="str">
        <f t="shared" si="2"/>
        <v/>
      </c>
      <c r="H101" s="9"/>
    </row>
    <row r="102" spans="1:8">
      <c r="A102" s="12"/>
      <c r="B102" s="9"/>
      <c r="C102" s="9" t="str">
        <f>IF($B102="","",IFERROR(VLOOKUP($B102,'کالاها'!$A$6:$E$30,2,FALSE),"کد نامعتبر"))</f>
        <v/>
      </c>
      <c r="D102" s="10"/>
      <c r="E102" s="10"/>
      <c r="F102" s="10"/>
      <c r="G102" s="10" t="str">
        <f t="shared" si="2"/>
        <v/>
      </c>
      <c r="H102" s="9"/>
    </row>
    <row r="103" spans="1:8">
      <c r="A103" s="12"/>
      <c r="B103" s="9"/>
      <c r="C103" s="9" t="str">
        <f>IF($B103="","",IFERROR(VLOOKUP($B103,'کالاها'!$A$6:$E$30,2,FALSE),"کد نامعتبر"))</f>
        <v/>
      </c>
      <c r="D103" s="10"/>
      <c r="E103" s="10"/>
      <c r="F103" s="10"/>
      <c r="G103" s="10" t="str">
        <f t="shared" si="2"/>
        <v/>
      </c>
      <c r="H103" s="9"/>
    </row>
    <row r="104" spans="1:8">
      <c r="A104" s="12"/>
      <c r="B104" s="9"/>
      <c r="C104" s="9" t="str">
        <f>IF($B104="","",IFERROR(VLOOKUP($B104,'کالاها'!$A$6:$E$30,2,FALSE),"کد نامعتبر"))</f>
        <v/>
      </c>
      <c r="D104" s="10"/>
      <c r="E104" s="10"/>
      <c r="F104" s="10"/>
      <c r="G104" s="10" t="str">
        <f t="shared" si="2"/>
        <v/>
      </c>
      <c r="H104" s="9"/>
    </row>
    <row r="105" spans="1:8">
      <c r="A105" s="12"/>
      <c r="B105" s="9"/>
      <c r="C105" s="9" t="str">
        <f>IF($B105="","",IFERROR(VLOOKUP($B105,'کالاها'!$A$6:$E$30,2,FALSE),"کد نامعتبر"))</f>
        <v/>
      </c>
      <c r="D105" s="10"/>
      <c r="E105" s="10"/>
      <c r="F105" s="10"/>
      <c r="G105" s="10" t="str">
        <f t="shared" si="2"/>
        <v/>
      </c>
      <c r="H105" s="9"/>
    </row>
    <row r="106" spans="1:8">
      <c r="A106" s="3"/>
      <c r="B106" s="3"/>
      <c r="C106" s="3"/>
      <c r="D106" s="3"/>
      <c r="E106" s="3"/>
      <c r="F106" s="3"/>
      <c r="G106" s="3"/>
      <c r="H106" s="3"/>
    </row>
    <row r="107" spans="1:8">
      <c r="A107" s="3"/>
      <c r="B107" s="3"/>
      <c r="C107" s="3"/>
      <c r="D107" s="3"/>
      <c r="E107" s="3"/>
      <c r="F107" s="3"/>
      <c r="G107" s="3"/>
      <c r="H107" s="3"/>
    </row>
    <row r="108" spans="1:8" ht="19.5">
      <c r="A108" s="11" t="s">
        <v>49</v>
      </c>
      <c r="B108" s="11"/>
      <c r="C108" s="11"/>
      <c r="D108" s="11"/>
      <c r="E108" s="11"/>
      <c r="F108" s="11"/>
      <c r="G108" s="11"/>
      <c r="H108" s="11"/>
    </row>
    <row r="109" spans="1:8">
      <c r="A109" s="3"/>
      <c r="B109" s="3"/>
      <c r="C109" s="3"/>
      <c r="D109" s="3"/>
      <c r="E109" s="3"/>
      <c r="F109" s="3"/>
      <c r="G109" s="3"/>
      <c r="H109" s="3"/>
    </row>
    <row r="110" spans="1:8">
      <c r="A110" s="3"/>
      <c r="B110" s="3"/>
      <c r="C110" s="3"/>
      <c r="D110" s="3"/>
      <c r="E110" s="3"/>
      <c r="F110" s="3"/>
      <c r="G110" s="3"/>
      <c r="H110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0"/>
  <sheetViews>
    <sheetView rightToLeft="1" tabSelected="1" workbookViewId="0">
      <selection sqref="A1:XFD1048576"/>
    </sheetView>
  </sheetViews>
  <sheetFormatPr defaultRowHeight="18"/>
  <cols>
    <col min="1" max="1" width="16" style="2" customWidth="1"/>
    <col min="2" max="2" width="30" style="2" customWidth="1"/>
    <col min="3" max="5" width="18" style="2" customWidth="1"/>
    <col min="6" max="7" width="20" style="2" customWidth="1"/>
    <col min="8" max="8" width="22" style="2" customWidth="1"/>
    <col min="9" max="16384" width="9" style="2"/>
  </cols>
  <sheetData>
    <row r="1" spans="1:8" ht="19.5">
      <c r="A1" s="6" t="s">
        <v>61</v>
      </c>
      <c r="B1" s="6"/>
      <c r="C1" s="6"/>
      <c r="D1" s="6"/>
      <c r="E1" s="6"/>
      <c r="F1" s="6"/>
      <c r="G1" s="6"/>
      <c r="H1" s="6"/>
    </row>
    <row r="2" spans="1:8">
      <c r="A2" s="3"/>
      <c r="B2" s="3"/>
      <c r="C2" s="3"/>
      <c r="D2" s="3"/>
      <c r="E2" s="3"/>
      <c r="F2" s="3"/>
      <c r="G2" s="3"/>
      <c r="H2" s="3"/>
    </row>
    <row r="3" spans="1:8">
      <c r="A3" s="3"/>
      <c r="B3" s="3"/>
      <c r="C3" s="3"/>
      <c r="D3" s="3"/>
      <c r="E3" s="3"/>
      <c r="F3" s="3"/>
      <c r="G3" s="3"/>
      <c r="H3" s="3"/>
    </row>
    <row r="4" spans="1:8" ht="19.5">
      <c r="A4" s="8" t="s">
        <v>34</v>
      </c>
      <c r="B4" s="8" t="s">
        <v>35</v>
      </c>
      <c r="C4" s="8" t="s">
        <v>62</v>
      </c>
      <c r="D4" s="8" t="s">
        <v>52</v>
      </c>
      <c r="E4" s="8" t="s">
        <v>53</v>
      </c>
      <c r="F4" s="8" t="s">
        <v>63</v>
      </c>
      <c r="G4" s="8" t="s">
        <v>64</v>
      </c>
      <c r="H4" s="8" t="s">
        <v>65</v>
      </c>
    </row>
    <row r="5" spans="1:8">
      <c r="A5" s="9" t="s">
        <v>39</v>
      </c>
      <c r="B5" s="9" t="str">
        <f>IF($A5="","",IFERROR(VLOOKUP($A5,'کالاها'!$A$6:$E$30,2,FALSE),""))</f>
        <v>کالا الف</v>
      </c>
      <c r="C5" s="10">
        <f>IF($A5="","",IFERROR(VLOOKUP($A5,'کالاها'!$A$6:$E$30,3,FALSE),0))</f>
        <v>120</v>
      </c>
      <c r="D5" s="10">
        <f>IF($A5="","",SUMIFS('گردش موجودی'!$D$6:$D$105,'گردش موجودی'!$B$6:$B$105,$A5))</f>
        <v>30</v>
      </c>
      <c r="E5" s="10">
        <f>IF($A5="","",SUMIFS('گردش موجودی'!$E$6:$E$105,'گردش موجودی'!$B$6:$B$105,$A5))</f>
        <v>45</v>
      </c>
      <c r="F5" s="10">
        <f t="shared" ref="F5:F12" si="0">IF($A5="","",C5+D5-E5)</f>
        <v>105</v>
      </c>
      <c r="G5" s="10">
        <f>IF($A5="","",IFERROR(VLOOKUP($A5,'کالاها'!$A$6:$E$30,4,FALSE),0)+SUMIFS('گردش موجودی'!$G$6:$G$105,'گردش موجودی'!$B$6:$B$105,$A5))</f>
        <v>84600000</v>
      </c>
      <c r="H5" s="9" t="str">
        <f>IF($A5="","",IF(F5&lt;=IFERROR(VLOOKUP($A5,'کالاها'!$A$6:$E$30,5,FALSE),0),"نیاز به سفارش","موجودی قابل قبول"))</f>
        <v>موجودی قابل قبول</v>
      </c>
    </row>
    <row r="6" spans="1:8">
      <c r="A6" s="9" t="s">
        <v>41</v>
      </c>
      <c r="B6" s="9" t="str">
        <f>IF($A6="","",IFERROR(VLOOKUP($A6,'کالاها'!$A$6:$E$30,2,FALSE),""))</f>
        <v>کالا ب</v>
      </c>
      <c r="C6" s="10">
        <f>IF($A6="","",IFERROR(VLOOKUP($A6,'کالاها'!$A$6:$E$30,3,FALSE),0))</f>
        <v>80</v>
      </c>
      <c r="D6" s="10">
        <f>IF($A6="","",SUMIFS('گردش موجودی'!$D$6:$D$105,'گردش موجودی'!$B$6:$B$105,$A6))</f>
        <v>40</v>
      </c>
      <c r="E6" s="10">
        <f>IF($A6="","",SUMIFS('گردش موجودی'!$E$6:$E$105,'گردش موجودی'!$B$6:$B$105,$A6))</f>
        <v>12</v>
      </c>
      <c r="F6" s="10">
        <f t="shared" si="0"/>
        <v>108</v>
      </c>
      <c r="G6" s="10">
        <f>IF($A6="","",IFERROR(VLOOKUP($A6,'کالاها'!$A$6:$E$30,4,FALSE),0)+SUMIFS('گردش موجودی'!$G$6:$G$105,'گردش موجودی'!$B$6:$B$105,$A6))</f>
        <v>97600000</v>
      </c>
      <c r="H6" s="9" t="str">
        <f>IF($A6="","",IF(F6&lt;=IFERROR(VLOOKUP($A6,'کالاها'!$A$6:$E$30,5,FALSE),0),"نیاز به سفارش","موجودی قابل قبول"))</f>
        <v>موجودی قابل قبول</v>
      </c>
    </row>
    <row r="7" spans="1:8">
      <c r="A7" s="9" t="s">
        <v>43</v>
      </c>
      <c r="B7" s="9" t="str">
        <f>IF($A7="","",IFERROR(VLOOKUP($A7,'کالاها'!$A$6:$E$30,2,FALSE),""))</f>
        <v>کالا ج</v>
      </c>
      <c r="C7" s="10">
        <f>IF($A7="","",IFERROR(VLOOKUP($A7,'کالاها'!$A$6:$E$30,3,FALSE),0))</f>
        <v>45</v>
      </c>
      <c r="D7" s="10">
        <f>IF($A7="","",SUMIFS('گردش موجودی'!$D$6:$D$105,'گردش موجودی'!$B$6:$B$105,$A7))</f>
        <v>20</v>
      </c>
      <c r="E7" s="10">
        <f>IF($A7="","",SUMIFS('گردش موجودی'!$E$6:$E$105,'گردش موجودی'!$B$6:$B$105,$A7))</f>
        <v>15</v>
      </c>
      <c r="F7" s="10">
        <f t="shared" si="0"/>
        <v>50</v>
      </c>
      <c r="G7" s="10">
        <f>IF($A7="","",IFERROR(VLOOKUP($A7,'کالاها'!$A$6:$E$30,4,FALSE),0)+SUMIFS('گردش موجودی'!$G$6:$G$105,'گردش موجودی'!$B$6:$B$105,$A7))</f>
        <v>60400000</v>
      </c>
      <c r="H7" s="9" t="str">
        <f>IF($A7="","",IF(F7&lt;=IFERROR(VLOOKUP($A7,'کالاها'!$A$6:$E$30,5,FALSE),0),"نیاز به سفارش","موجودی قابل قبول"))</f>
        <v>موجودی قابل قبول</v>
      </c>
    </row>
    <row r="8" spans="1:8">
      <c r="A8" s="9" t="s">
        <v>45</v>
      </c>
      <c r="B8" s="9" t="str">
        <f>IF($A8="","",IFERROR(VLOOKUP($A8,'کالاها'!$A$6:$E$30,2,FALSE),""))</f>
        <v>کالا د</v>
      </c>
      <c r="C8" s="10">
        <f>IF($A8="","",IFERROR(VLOOKUP($A8,'کالاها'!$A$6:$E$30,3,FALSE),0))</f>
        <v>30</v>
      </c>
      <c r="D8" s="10">
        <f>IF($A8="","",SUMIFS('گردش موجودی'!$D$6:$D$105,'گردش موجودی'!$B$6:$B$105,$A8))</f>
        <v>10</v>
      </c>
      <c r="E8" s="10">
        <f>IF($A8="","",SUMIFS('گردش موجودی'!$E$6:$E$105,'گردش موجودی'!$B$6:$B$105,$A8))</f>
        <v>8</v>
      </c>
      <c r="F8" s="10">
        <f t="shared" si="0"/>
        <v>32</v>
      </c>
      <c r="G8" s="10">
        <f>IF($A8="","",IFERROR(VLOOKUP($A8,'کالاها'!$A$6:$E$30,4,FALSE),0)+SUMIFS('گردش موجودی'!$G$6:$G$105,'گردش موجودی'!$B$6:$B$105,$A8))</f>
        <v>38360000</v>
      </c>
      <c r="H8" s="9" t="str">
        <f>IF($A8="","",IF(F8&lt;=IFERROR(VLOOKUP($A8,'کالاها'!$A$6:$E$30,5,FALSE),0),"نیاز به سفارش","موجودی قابل قبول"))</f>
        <v>موجودی قابل قبول</v>
      </c>
    </row>
    <row r="9" spans="1:8">
      <c r="A9" s="9" t="s">
        <v>47</v>
      </c>
      <c r="B9" s="9" t="str">
        <f>IF($A9="","",IFERROR(VLOOKUP($A9,'کالاها'!$A$6:$E$30,2,FALSE),""))</f>
        <v>کالا هـ</v>
      </c>
      <c r="C9" s="10">
        <f>IF($A9="","",IFERROR(VLOOKUP($A9,'کالاها'!$A$6:$E$30,3,FALSE),0))</f>
        <v>60</v>
      </c>
      <c r="D9" s="10">
        <f>IF($A9="","",SUMIFS('گردش موجودی'!$D$6:$D$105,'گردش موجودی'!$B$6:$B$105,$A9))</f>
        <v>0</v>
      </c>
      <c r="E9" s="10">
        <f>IF($A9="","",SUMIFS('گردش موجودی'!$E$6:$E$105,'گردش موجودی'!$B$6:$B$105,$A9))</f>
        <v>18</v>
      </c>
      <c r="F9" s="10">
        <f t="shared" si="0"/>
        <v>42</v>
      </c>
      <c r="G9" s="10">
        <f>IF($A9="","",IFERROR(VLOOKUP($A9,'کالاها'!$A$6:$E$30,4,FALSE),0)+SUMIFS('گردش موجودی'!$G$6:$G$105,'گردش موجودی'!$B$6:$B$105,$A9))</f>
        <v>31500000</v>
      </c>
      <c r="H9" s="9" t="str">
        <f>IF($A9="","",IF(F9&lt;=IFERROR(VLOOKUP($A9,'کالاها'!$A$6:$E$30,5,FALSE),0),"نیاز به سفارش","موجودی قابل قبول"))</f>
        <v>موجودی قابل قبول</v>
      </c>
    </row>
    <row r="10" spans="1:8">
      <c r="A10" s="9"/>
      <c r="B10" s="9" t="str">
        <f>IF($A10="","",IFERROR(VLOOKUP($A10,'کالاها'!$A$6:$E$30,2,FALSE),""))</f>
        <v/>
      </c>
      <c r="C10" s="10" t="str">
        <f>IF($A10="","",IFERROR(VLOOKUP($A10,'کالاها'!$A$6:$E$30,3,FALSE),0))</f>
        <v/>
      </c>
      <c r="D10" s="10" t="str">
        <f>IF($A10="","",SUMIFS('گردش موجودی'!$D$6:$D$105,'گردش موجودی'!$B$6:$B$105,$A10))</f>
        <v/>
      </c>
      <c r="E10" s="10" t="str">
        <f>IF($A10="","",SUMIFS('گردش موجودی'!$E$6:$E$105,'گردش موجودی'!$B$6:$B$105,$A10))</f>
        <v/>
      </c>
      <c r="F10" s="10" t="str">
        <f t="shared" si="0"/>
        <v/>
      </c>
      <c r="G10" s="10" t="str">
        <f>IF($A10="","",IFERROR(VLOOKUP($A10,'کالاها'!$A$6:$E$30,4,FALSE),0)+SUMIFS('گردش موجودی'!$G$6:$G$105,'گردش موجودی'!$B$6:$B$105,$A10))</f>
        <v/>
      </c>
      <c r="H10" s="9" t="str">
        <f>IF($A10="","",IF(F10&lt;=IFERROR(VLOOKUP($A10,'کالاها'!$A$6:$E$30,5,FALSE),0),"نیاز به سفارش","موجودی قابل قبول"))</f>
        <v/>
      </c>
    </row>
    <row r="11" spans="1:8">
      <c r="A11" s="9"/>
      <c r="B11" s="9" t="str">
        <f>IF($A11="","",IFERROR(VLOOKUP($A11,'کالاها'!$A$6:$E$30,2,FALSE),""))</f>
        <v/>
      </c>
      <c r="C11" s="10" t="str">
        <f>IF($A11="","",IFERROR(VLOOKUP($A11,'کالاها'!$A$6:$E$30,3,FALSE),0))</f>
        <v/>
      </c>
      <c r="D11" s="10" t="str">
        <f>IF($A11="","",SUMIFS('گردش موجودی'!$D$6:$D$105,'گردش موجودی'!$B$6:$B$105,$A11))</f>
        <v/>
      </c>
      <c r="E11" s="10" t="str">
        <f>IF($A11="","",SUMIFS('گردش موجودی'!$E$6:$E$105,'گردش موجودی'!$B$6:$B$105,$A11))</f>
        <v/>
      </c>
      <c r="F11" s="10" t="str">
        <f t="shared" si="0"/>
        <v/>
      </c>
      <c r="G11" s="10" t="str">
        <f>IF($A11="","",IFERROR(VLOOKUP($A11,'کالاها'!$A$6:$E$30,4,FALSE),0)+SUMIFS('گردش موجودی'!$G$6:$G$105,'گردش موجودی'!$B$6:$B$105,$A11))</f>
        <v/>
      </c>
      <c r="H11" s="9" t="str">
        <f>IF($A11="","",IF(F11&lt;=IFERROR(VLOOKUP($A11,'کالاها'!$A$6:$E$30,5,FALSE),0),"نیاز به سفارش","موجودی قابل قبول"))</f>
        <v/>
      </c>
    </row>
    <row r="12" spans="1:8">
      <c r="A12" s="9"/>
      <c r="B12" s="9" t="str">
        <f>IF($A12="","",IFERROR(VLOOKUP($A12,'کالاها'!$A$6:$E$30,2,FALSE),""))</f>
        <v/>
      </c>
      <c r="C12" s="10" t="str">
        <f>IF($A12="","",IFERROR(VLOOKUP($A12,'کالاها'!$A$6:$E$30,3,FALSE),0))</f>
        <v/>
      </c>
      <c r="D12" s="10" t="str">
        <f>IF($A12="","",SUMIFS('گردش موجودی'!$D$6:$D$105,'گردش موجودی'!$B$6:$B$105,$A12))</f>
        <v/>
      </c>
      <c r="E12" s="10" t="str">
        <f>IF($A12="","",SUMIFS('گردش موجودی'!$E$6:$E$105,'گردش موجودی'!$B$6:$B$105,$A12))</f>
        <v/>
      </c>
      <c r="F12" s="10" t="str">
        <f t="shared" si="0"/>
        <v/>
      </c>
      <c r="G12" s="10" t="str">
        <f>IF($A12="","",IFERROR(VLOOKUP($A12,'کالاها'!$A$6:$E$30,4,FALSE),0)+SUMIFS('گردش موجودی'!$G$6:$G$105,'گردش موجودی'!$B$6:$B$105,$A12))</f>
        <v/>
      </c>
      <c r="H12" s="9" t="str">
        <f>IF($A12="","",IF(F12&lt;=IFERROR(VLOOKUP($A12,'کالاها'!$A$6:$E$30,5,FALSE),0),"نیاز به سفارش","موجودی قابل قبول"))</f>
        <v/>
      </c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>
      <c r="A15" s="3"/>
      <c r="B15" s="3"/>
      <c r="C15" s="3"/>
      <c r="D15" s="3"/>
      <c r="E15" s="3"/>
      <c r="F15" s="3"/>
      <c r="G15" s="3"/>
      <c r="H15" s="3"/>
    </row>
    <row r="16" spans="1:8">
      <c r="A16" s="3"/>
      <c r="B16" s="3"/>
      <c r="C16" s="3"/>
      <c r="D16" s="3"/>
      <c r="E16" s="3"/>
      <c r="F16" s="3"/>
      <c r="G16" s="3"/>
      <c r="H16" s="3"/>
    </row>
    <row r="17" spans="1:8">
      <c r="A17" s="3"/>
      <c r="B17" s="3"/>
      <c r="C17" s="3"/>
      <c r="D17" s="3"/>
      <c r="E17" s="3"/>
      <c r="F17" s="3"/>
      <c r="G17" s="3"/>
      <c r="H17" s="3"/>
    </row>
    <row r="18" spans="1:8" ht="19.5">
      <c r="A18" s="11" t="s">
        <v>49</v>
      </c>
      <c r="B18" s="11"/>
      <c r="C18" s="11"/>
      <c r="D18" s="11"/>
      <c r="E18" s="11"/>
      <c r="F18" s="11"/>
      <c r="G18" s="11"/>
      <c r="H18" s="11"/>
    </row>
    <row r="19" spans="1:8">
      <c r="A19" s="3"/>
      <c r="B19" s="3"/>
      <c r="C19" s="3"/>
      <c r="D19" s="3"/>
      <c r="E19" s="3"/>
      <c r="F19" s="3"/>
      <c r="G19" s="3"/>
      <c r="H19" s="3"/>
    </row>
    <row r="20" spans="1:8">
      <c r="A20" s="3"/>
      <c r="B20" s="3"/>
      <c r="C20" s="3"/>
      <c r="D20" s="3"/>
      <c r="E20" s="3"/>
      <c r="F20" s="3"/>
      <c r="G20" s="3"/>
      <c r="H20" s="3"/>
    </row>
    <row r="21" spans="1:8">
      <c r="A21" s="3"/>
      <c r="B21" s="3"/>
      <c r="C21" s="3"/>
      <c r="D21" s="3"/>
      <c r="E21" s="3"/>
      <c r="F21" s="3"/>
      <c r="G21" s="3"/>
      <c r="H21" s="3"/>
    </row>
    <row r="22" spans="1:8">
      <c r="A22" s="3"/>
      <c r="B22" s="3"/>
      <c r="C22" s="3"/>
      <c r="D22" s="3"/>
      <c r="E22" s="3"/>
      <c r="F22" s="3"/>
      <c r="G22" s="3"/>
      <c r="H22" s="3"/>
    </row>
    <row r="23" spans="1:8">
      <c r="A23" s="3"/>
      <c r="B23" s="3"/>
      <c r="C23" s="3"/>
      <c r="D23" s="3"/>
      <c r="E23" s="3"/>
      <c r="F23" s="3"/>
      <c r="G23" s="3"/>
      <c r="H23" s="3"/>
    </row>
    <row r="24" spans="1:8">
      <c r="A24" s="3"/>
      <c r="B24" s="3"/>
      <c r="C24" s="3"/>
      <c r="D24" s="3"/>
      <c r="E24" s="3"/>
      <c r="F24" s="3"/>
      <c r="G24" s="3"/>
      <c r="H24" s="3"/>
    </row>
    <row r="25" spans="1:8">
      <c r="A25" s="3"/>
      <c r="B25" s="3"/>
      <c r="C25" s="3"/>
      <c r="D25" s="3"/>
      <c r="E25" s="3"/>
      <c r="F25" s="3"/>
      <c r="G25" s="3"/>
      <c r="H25" s="3"/>
    </row>
    <row r="26" spans="1:8">
      <c r="A26" s="3"/>
      <c r="B26" s="3"/>
      <c r="C26" s="3"/>
      <c r="D26" s="3"/>
      <c r="E26" s="3"/>
      <c r="F26" s="3"/>
      <c r="G26" s="3"/>
      <c r="H26" s="3"/>
    </row>
    <row r="27" spans="1:8">
      <c r="A27" s="3"/>
      <c r="B27" s="3"/>
      <c r="C27" s="3"/>
      <c r="D27" s="3"/>
      <c r="E27" s="3"/>
      <c r="F27" s="3"/>
      <c r="G27" s="3"/>
      <c r="H27" s="3"/>
    </row>
    <row r="28" spans="1:8">
      <c r="A28" s="3"/>
      <c r="B28" s="3"/>
      <c r="C28" s="3"/>
      <c r="D28" s="3"/>
      <c r="E28" s="3"/>
      <c r="F28" s="3"/>
      <c r="G28" s="3"/>
      <c r="H28" s="3"/>
    </row>
    <row r="29" spans="1:8">
      <c r="A29" s="3"/>
      <c r="B29" s="3"/>
      <c r="C29" s="3"/>
      <c r="D29" s="3"/>
      <c r="E29" s="3"/>
      <c r="F29" s="3"/>
      <c r="G29" s="3"/>
      <c r="H29" s="3"/>
    </row>
    <row r="30" spans="1:8">
      <c r="A30" s="3"/>
      <c r="B30" s="3"/>
      <c r="C30" s="3"/>
      <c r="D30" s="3"/>
      <c r="E30" s="3"/>
      <c r="F30" s="3"/>
      <c r="G30" s="3"/>
      <c r="H30" s="3"/>
    </row>
    <row r="31" spans="1:8">
      <c r="A31" s="3"/>
      <c r="B31" s="3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  <row r="35" spans="1:8">
      <c r="A35" s="3"/>
      <c r="B35" s="3"/>
      <c r="C35" s="3"/>
      <c r="D35" s="3"/>
      <c r="E35" s="3"/>
      <c r="F35" s="3"/>
      <c r="G35" s="3"/>
      <c r="H35" s="3"/>
    </row>
    <row r="36" spans="1:8">
      <c r="A36" s="3"/>
      <c r="B36" s="3"/>
      <c r="C36" s="3"/>
      <c r="D36" s="3"/>
      <c r="E36" s="3"/>
      <c r="F36" s="3"/>
      <c r="G36" s="3"/>
      <c r="H36" s="3"/>
    </row>
    <row r="37" spans="1:8">
      <c r="A37" s="3"/>
      <c r="B37" s="3"/>
      <c r="C37" s="3"/>
      <c r="D37" s="3"/>
      <c r="E37" s="3"/>
      <c r="F37" s="3"/>
      <c r="G37" s="3"/>
      <c r="H37" s="3"/>
    </row>
    <row r="38" spans="1:8">
      <c r="A38" s="3"/>
      <c r="B38" s="3"/>
      <c r="C38" s="3"/>
      <c r="D38" s="3"/>
      <c r="E38" s="3"/>
      <c r="F38" s="3"/>
      <c r="G38" s="3"/>
      <c r="H38" s="3"/>
    </row>
    <row r="39" spans="1:8">
      <c r="A39" s="3"/>
      <c r="B39" s="3"/>
      <c r="C39" s="3"/>
      <c r="D39" s="3"/>
      <c r="E39" s="3"/>
      <c r="F39" s="3"/>
      <c r="G39" s="3"/>
      <c r="H39" s="3"/>
    </row>
    <row r="40" spans="1:8">
      <c r="A40" s="3"/>
      <c r="B40" s="3"/>
      <c r="C40" s="3"/>
      <c r="D40" s="3"/>
      <c r="E40" s="3"/>
      <c r="F40" s="3"/>
      <c r="G40" s="3"/>
      <c r="H40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راهنما</vt:lpstr>
      <vt:lpstr>کالاها</vt:lpstr>
      <vt:lpstr>گردش موجودی</vt:lpstr>
      <vt:lpstr>گزارش موجودی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Mohammad</cp:lastModifiedBy>
  <dcterms:modified xsi:type="dcterms:W3CDTF">2026-06-28T20:19:19Z</dcterms:modified>
</cp:coreProperties>
</file>